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492" windowWidth="18876" windowHeight="6828"/>
  </bookViews>
  <sheets>
    <sheet name="Доходы" sheetId="2" r:id="rId1"/>
    <sheet name="Расходы" sheetId="3" r:id="rId2"/>
    <sheet name="Источники" sheetId="4" r:id="rId3"/>
    <sheet name="Дорожный фонд" sheetId="5" r:id="rId4"/>
  </sheets>
  <calcPr calcId="125725"/>
</workbook>
</file>

<file path=xl/calcChain.xml><?xml version="1.0" encoding="utf-8"?>
<calcChain xmlns="http://schemas.openxmlformats.org/spreadsheetml/2006/main">
  <c r="C32" i="5"/>
  <c r="D32" s="1"/>
  <c r="D42"/>
  <c r="D41"/>
  <c r="C41"/>
  <c r="B41"/>
  <c r="D40"/>
  <c r="D39"/>
  <c r="C39"/>
  <c r="B39"/>
  <c r="D38"/>
  <c r="D37"/>
  <c r="C37"/>
  <c r="B37"/>
  <c r="D36"/>
  <c r="C36"/>
  <c r="B36"/>
  <c r="D35"/>
  <c r="D34"/>
  <c r="C34"/>
  <c r="B34"/>
  <c r="D33"/>
  <c r="B32"/>
  <c r="D31"/>
  <c r="D30"/>
  <c r="C30"/>
  <c r="B30"/>
  <c r="D29"/>
  <c r="D28"/>
  <c r="D24" s="1"/>
  <c r="D27"/>
  <c r="D26"/>
  <c r="D25"/>
  <c r="C24"/>
  <c r="B24"/>
  <c r="C23"/>
  <c r="C21" s="1"/>
  <c r="B23"/>
  <c r="D23" s="1"/>
  <c r="B21"/>
  <c r="D21" s="1"/>
  <c r="B20"/>
  <c r="C19"/>
  <c r="B19"/>
  <c r="D19" s="1"/>
  <c r="D18"/>
  <c r="D17"/>
  <c r="D16"/>
  <c r="D15"/>
  <c r="C15"/>
  <c r="B15"/>
  <c r="C13"/>
  <c r="B13" l="1"/>
  <c r="D13" s="1"/>
</calcChain>
</file>

<file path=xl/sharedStrings.xml><?xml version="1.0" encoding="utf-8"?>
<sst xmlns="http://schemas.openxmlformats.org/spreadsheetml/2006/main" count="1848" uniqueCount="860">
  <si>
    <t>ОТЧЕТ ОБ ИСПОЛНЕНИИ БЮДЖЕТА</t>
  </si>
  <si>
    <t>КОДЫ</t>
  </si>
  <si>
    <t>на 1 июля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</si>
  <si>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</si>
  <si>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</si>
  <si>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</si>
  <si>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</si>
  <si>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</si>
  <si>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</si>
  <si>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</si>
  <si>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</si>
  <si>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</si>
  <si>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</si>
  <si>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</si>
  <si>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41609108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</si>
  <si>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</si>
  <si>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</si>
  <si>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</si>
  <si>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</si>
  <si>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</si>
  <si>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</si>
  <si>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</si>
  <si>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</si>
  <si>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</si>
  <si>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</si>
  <si>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</si>
  <si>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</si>
  <si>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</si>
  <si>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</si>
  <si>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</si>
  <si>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</si>
  <si>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</si>
  <si>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</si>
  <si>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</si>
  <si>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</si>
  <si>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</si>
  <si>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</si>
  <si>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</si>
  <si>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</si>
  <si>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</si>
  <si>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</si>
  <si>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</si>
  <si>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</si>
  <si>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</si>
  <si>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</si>
  <si>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</si>
  <si>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</si>
  <si>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</si>
  <si>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</si>
  <si>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</si>
  <si>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</si>
  <si>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</si>
  <si>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</si>
  <si>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</si>
  <si>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</si>
  <si>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</si>
  <si>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</si>
  <si>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</si>
  <si>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</si>
  <si>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</si>
  <si>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</si>
  <si>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</si>
  <si>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</si>
  <si>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</si>
  <si>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</si>
  <si>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</si>
  <si>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000 1 01 02140 01 0000 110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</si>
  <si>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</si>
  <si>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</si>
  <si>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</si>
  <si>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</si>
  <si>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</si>
  <si>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</si>
  <si>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</si>
  <si>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</si>
  <si>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</si>
  <si>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</si>
  <si>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</si>
  <si>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</si>
  <si>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</si>
  <si>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</si>
  <si>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</si>
  <si>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</si>
  <si>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</si>
  <si>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</si>
  <si>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</si>
  <si>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</si>
  <si>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</si>
  <si>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</si>
  <si>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</si>
  <si>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</si>
  <si>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</si>
  <si>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</si>
  <si>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</si>
  <si>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</si>
  <si>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</si>
  <si>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</si>
  <si>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</si>
  <si>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</si>
  <si>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</si>
  <si>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</si>
  <si>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</si>
  <si>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</si>
  <si>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</si>
  <si>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</si>
  <si>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</si>
  <si>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</si>
  <si>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</si>
  <si>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</si>
  <si>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</si>
  <si>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</si>
  <si>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</si>
  <si>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</si>
  <si>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</si>
  <si>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</si>
  <si>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</si>
  <si>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</si>
  <si>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</si>
  <si>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805 1 11 05013 13 0000 120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</si>
  <si>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</si>
  <si>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</si>
  <si>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</si>
  <si>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</si>
  <si>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</si>
  <si>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</si>
  <si>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</si>
  <si>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</si>
  <si>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</si>
  <si>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</si>
  <si>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</si>
  <si>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</si>
  <si>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</si>
  <si>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</si>
  <si>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</si>
  <si>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</si>
  <si>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</si>
  <si>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</si>
  <si>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</si>
  <si>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</si>
  <si>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</si>
  <si>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805 1 13 01995 13 0000 130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</si>
  <si>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</si>
  <si>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</si>
  <si>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</si>
  <si>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</si>
  <si>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</si>
  <si>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</si>
  <si>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</si>
  <si>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</si>
  <si>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</si>
  <si>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</si>
  <si>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</si>
  <si>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</si>
  <si>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</si>
  <si>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</si>
  <si>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</si>
  <si>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</si>
  <si>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-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</si>
  <si>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</si>
  <si>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805 1 14 06025 13 0000 430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</si>
  <si>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</si>
  <si>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</si>
  <si>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</si>
  <si>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</si>
  <si>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</si>
  <si>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</si>
  <si>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</si>
  <si>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</si>
  <si>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</si>
  <si>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</si>
  <si>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</si>
  <si>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</si>
  <si>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</si>
  <si>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</si>
  <si>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</si>
  <si>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</si>
  <si>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</si>
  <si>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</si>
  <si>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Платежи, уплачиваемые в целях возмещения вреда</t>
  </si>
  <si>
    <t>000 1 16 11000 01 0000 140</t>
  </si>
  <si>
    <t xml:space="preserve">  Платежи, уплачиваемые в целях возмещения вреда, причиняемого автомобильным дорогам</t>
  </si>
  <si>
    <t>000 1 16 11060 01 0000 140</t>
  </si>
  <si>
    <t xml:space="preserve">  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</si>
  <si>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805 1 16 11064 01 0000 140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</si>
  <si>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</si>
  <si>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</si>
  <si>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</si>
  <si>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</si>
  <si>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</si>
  <si>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805 1 17 05050 13 0000 180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</si>
  <si>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</si>
  <si>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</si>
  <si>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</si>
  <si>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</si>
  <si>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</si>
  <si>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</si>
  <si>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</si>
  <si>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</si>
  <si>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</si>
  <si>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</si>
  <si>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</si>
  <si>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</si>
  <si>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</si>
  <si>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</si>
  <si>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</si>
  <si>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>805 2 02 20077 13 0000 150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</si>
  <si>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</si>
  <si>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</si>
  <si>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</si>
  <si>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805 2 02 20216 13 0000 150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</si>
  <si>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</si>
  <si>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</si>
  <si>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</si>
  <si>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</si>
  <si>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</si>
  <si>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</si>
  <si>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</si>
  <si>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</si>
  <si>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</si>
  <si>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</si>
  <si>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</si>
  <si>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</si>
  <si>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</si>
  <si>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</si>
  <si>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</si>
  <si>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805 2 02 29999 13 0000 150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</si>
  <si>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</si>
  <si>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</si>
  <si>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</si>
  <si>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</si>
  <si>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</si>
  <si>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805 2 02 30024 13 0000 150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</si>
  <si>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</si>
  <si>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</si>
  <si>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</si>
  <si>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805 2 02 35118 13 0000 150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</si>
  <si>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</si>
  <si>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</si>
  <si>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</si>
  <si>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</si>
  <si>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</si>
  <si>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>805 2 02 49999 13 0000 150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</si>
  <si>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</si>
  <si>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</si>
  <si>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</si>
  <si>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</si>
  <si>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</si>
  <si>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805 2 19 60010 13 0000 150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</si>
  <si>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</si>
  <si>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</si>
  <si>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</si>
  <si>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</si>
  <si>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</si>
  <si>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</si>
  <si>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</si>
  <si>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</si>
  <si>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000 0104 00 0 00 00000 000</t>
  </si>
  <si>
    <t xml:space="preserve">  Исполнение функций государственных органов Ленинградской области</t>
  </si>
  <si>
    <t>000 0104 67 2 01 00150 000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</si>
  <si>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</si>
  <si>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000 0104 67 2 01 00150 100</t>
  </si>
  <si>
    <t xml:space="preserve">  Расходы на выплаты персоналу государственных (муниципальных) органов</t>
  </si>
  <si>
    <t>000 0104 67 2 01 00150 120</t>
  </si>
  <si>
    <t xml:space="preserve">  Фонд оплаты труда государственных (муниципальных) органов</t>
  </si>
  <si>
    <t>805 0104 67 2 01 00150 121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</si>
  <si>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</si>
  <si>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805 0104 67 2 01 00150 129</t>
  </si>
  <si>
    <t>000 0104 67 3 01 00150 000</t>
  </si>
  <si>
    <t>000 0104 67 3 01 00150 100</t>
  </si>
  <si>
    <t>000 0104 67 3 01 00150 120</t>
  </si>
  <si>
    <t>805 0104 67 3 01 00150 121</t>
  </si>
  <si>
    <t xml:space="preserve">  Иные выплаты персоналу государственных (муниципальных) органов, за исключением фонда оплаты труда</t>
  </si>
  <si>
    <t>805 0104 67 3 01 00150 122</t>
  </si>
  <si>
    <t>805 0104 67 3 01 00150 129</t>
  </si>
  <si>
    <t xml:space="preserve">  Закупка товаров, работ и услуг для обеспечения государственных (муниципальных) нужд</t>
  </si>
  <si>
    <t>000 0104 67 3 01 00150 200</t>
  </si>
  <si>
    <t xml:space="preserve">  Иные закупки товаров, работ и услуг для обеспечения государственных (муниципальных) нужд</t>
  </si>
  <si>
    <t>000 0104 67 3 01 00150 240</t>
  </si>
  <si>
    <t xml:space="preserve">  Закупка товаров, работ и услуг в сфере информационно-коммуникационных технологий</t>
  </si>
  <si>
    <t>805 0104 67 3 01 00150 242</t>
  </si>
  <si>
    <t xml:space="preserve">  Прочая закупка товаров, работ и услуг</t>
  </si>
  <si>
    <t>805 0104 67 3 01 00150 244</t>
  </si>
  <si>
    <t xml:space="preserve">  Закупка энергетических ресурсов</t>
  </si>
  <si>
    <t>805 0104 67 3 01 00150 247</t>
  </si>
  <si>
    <t xml:space="preserve">  Иные бюджетные ассигнования</t>
  </si>
  <si>
    <t>000 0104 67 3 01 00150 800</t>
  </si>
  <si>
    <t xml:space="preserve">  Исполнение судебных актов</t>
  </si>
  <si>
    <t>000 0104 67 3 01 00150 830</t>
  </si>
  <si>
    <t xml:space="preserve">  Исполнение судебных актов Российской Федерации и мировых соглашений по возмещению причиненного вреда</t>
  </si>
  <si>
    <t>805 0104 67 3 01 00150 831</t>
  </si>
  <si>
    <t xml:space="preserve">  Уплата налогов, сборов и иных платежей</t>
  </si>
  <si>
    <t>000 0104 67 3 01 00150 850</t>
  </si>
  <si>
    <t xml:space="preserve">  Уплата налога на имущество организаций и земельного налога</t>
  </si>
  <si>
    <t>805 0104 67 3 01 00150 851</t>
  </si>
  <si>
    <t xml:space="preserve">  Уплата иных платежей</t>
  </si>
  <si>
    <t>805 0104 67 3 01 00150 853</t>
  </si>
  <si>
    <t xml:space="preserve">  Исполнение функций органов местного самоуправления</t>
  </si>
  <si>
    <t>000 0104 67 4 01 00150 000</t>
  </si>
  <si>
    <t>000 0104 67 4 01 00150 100</t>
  </si>
  <si>
    <t>000 0104 67 4 01 00150 120</t>
  </si>
  <si>
    <t>805 0104 67 4 01 00150 121</t>
  </si>
  <si>
    <t>805 0104 67 4 01 00150 129</t>
  </si>
  <si>
    <t xml:space="preserve"> 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</si>
  <si>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000 0104 67 4 01 71340 000</t>
  </si>
  <si>
    <t>000 0104 67 4 01 71340 200</t>
  </si>
  <si>
    <t>000 0104 67 4 01 71340 240</t>
  </si>
  <si>
    <t>805 0104 67 4 01 71340 244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</si>
  <si>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</si>
  <si>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</si>
  <si>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Иные межбюджетные трансферты на осуществление части полномочий по исполнению бюджетов городских поселений</t>
  </si>
  <si>
    <t>000 0106 67 3 01 40020 000</t>
  </si>
  <si>
    <t xml:space="preserve">  Межбюджетные трансферты</t>
  </si>
  <si>
    <t>000 0106 67 3 01 40020 500</t>
  </si>
  <si>
    <t>805 0106 67 3 01 40020 540</t>
  </si>
  <si>
    <t xml:space="preserve">  Иные межбюджетные трансферты на осуществление полномочий по формированию, исполнению и финансовому контролю за исполнением бюджетов городских поселений</t>
  </si>
  <si>
    <t>000 0106 67 3 01 40040 000</t>
  </si>
  <si>
    <t>000 0106 67 3 01 40040 500</t>
  </si>
  <si>
    <t>805 0106 67 3 01 40040 540</t>
  </si>
  <si>
    <t xml:space="preserve">  Обеспечение проведения выборов и референдумов</t>
  </si>
  <si>
    <t>000 0107 00 0 00 00000 000</t>
  </si>
  <si>
    <t xml:space="preserve">  Обеспечение проведение выборов и референдумов</t>
  </si>
  <si>
    <t>000 0107 68 9 01 20020 000</t>
  </si>
  <si>
    <t>000 0107 68 9 01 20020 800</t>
  </si>
  <si>
    <t xml:space="preserve">  Специальные расходы</t>
  </si>
  <si>
    <t>805 0107 68 9 01 20020 880</t>
  </si>
  <si>
    <t xml:space="preserve">  Резервные фонды</t>
  </si>
  <si>
    <t>000 0111 00 0 00 00000 000</t>
  </si>
  <si>
    <t xml:space="preserve">  Резервные фонды местных администраций</t>
  </si>
  <si>
    <t>000 0111 68 9 01 20010 000</t>
  </si>
  <si>
    <t>000 0111 68 9 01 20010 800</t>
  </si>
  <si>
    <t xml:space="preserve">  Резервные средства</t>
  </si>
  <si>
    <t>805 0111 68 9 01 20010 870</t>
  </si>
  <si>
    <t xml:space="preserve">  Другие общегосударственные вопросы</t>
  </si>
  <si>
    <t>000 0113 00 0 00 00000 000</t>
  </si>
  <si>
    <t xml:space="preserve">  Повышение уровня безопастности населения за счет поддержания в рабочем состоянии и эксплуатации оборудования АПК АИС "Безопасный город"</t>
  </si>
  <si>
    <t>000 0113 07 4 01 17100 000</t>
  </si>
  <si>
    <t>000 0113 07 4 01 17100 200</t>
  </si>
  <si>
    <t>000 0113 07 4 01 17100 240</t>
  </si>
  <si>
    <t>805 0113 07 4 01 17100 242</t>
  </si>
  <si>
    <t>805 0113 07 4 01 17100 244</t>
  </si>
  <si>
    <t xml:space="preserve">  Субсидии на оказание финансовой помощи советам ветеранов, организациям инвалидов.</t>
  </si>
  <si>
    <t>000 0113 09 4 03 20300 000</t>
  </si>
  <si>
    <t xml:space="preserve">  Предоставление субсидий бюджетным, автономным учреждениям и иным некоммерческим организациям</t>
  </si>
  <si>
    <t>000 0113 09 4 03 20300 600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</si>
  <si>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</si>
  <si>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000 0113 09 4 03 20300 630</t>
  </si>
  <si>
    <t xml:space="preserve">  Субсидии (гранты в форме субсидий), не подлежащие казначейскому сопровождению</t>
  </si>
  <si>
    <t>805 0113 09 4 03 20300 633</t>
  </si>
  <si>
    <t xml:space="preserve">  Оказание услуг средствами массовой информации органам местного самоуправления МО "Сясьстройское городское поселение"</t>
  </si>
  <si>
    <t>000 0113 12 4 01 10480 000</t>
  </si>
  <si>
    <t>000 0113 12 4 01 10480 200</t>
  </si>
  <si>
    <t>000 0113 12 4 01 10480 240</t>
  </si>
  <si>
    <t>805 0113 12 4 01 10480 244</t>
  </si>
  <si>
    <t xml:space="preserve">  Обеспечение беспрепятственного доступа к приоритетным объектам и услугам для инвалидов и маломобильных групп</t>
  </si>
  <si>
    <t>000 0113 16 4 01 16110 000</t>
  </si>
  <si>
    <t>000 0113 16 4 01 16110 200</t>
  </si>
  <si>
    <t>000 0113 16 4 01 16110 240</t>
  </si>
  <si>
    <t>805 0113 16 4 01 16110 244</t>
  </si>
  <si>
    <t xml:space="preserve">  Обеспечение деятельности (услуги, работы) государственных учреждений</t>
  </si>
  <si>
    <t>000 0113 68 9 01 00160 000</t>
  </si>
  <si>
    <t>000 0113 68 9 01 00160 100</t>
  </si>
  <si>
    <t xml:space="preserve">  Расходы на выплаты персоналу казенных учреждений</t>
  </si>
  <si>
    <t>000 0113 68 9 01 00160 110</t>
  </si>
  <si>
    <t xml:space="preserve">  Фонд оплаты труда учреждений</t>
  </si>
  <si>
    <t>805 0113 68 9 01 00160 111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</si>
  <si>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</si>
  <si>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805 0113 68 9 01 00160 119</t>
  </si>
  <si>
    <t>000 0113 68 9 01 00160 200</t>
  </si>
  <si>
    <t>000 0113 68 9 01 00160 240</t>
  </si>
  <si>
    <t>805 0113 68 9 01 00160 242</t>
  </si>
  <si>
    <t>805 0113 68 9 01 00160 244</t>
  </si>
  <si>
    <t>000 0113 68 9 01 00160 800</t>
  </si>
  <si>
    <t>000 0113 68 9 01 00160 850</t>
  </si>
  <si>
    <t>805 0113 68 9 01 00160 853</t>
  </si>
  <si>
    <t xml:space="preserve">  Денежные выплаты почетным гражданам МО "Сясьстройское городское поселение"</t>
  </si>
  <si>
    <t>000 0113 68 9 01 00190 000</t>
  </si>
  <si>
    <t xml:space="preserve">  Социальное обеспечение и иные выплаты населению</t>
  </si>
  <si>
    <t>000 0113 68 9 01 00190 300</t>
  </si>
  <si>
    <t xml:space="preserve">  Публичные нормативные выплаты гражданам несоциального характера</t>
  </si>
  <si>
    <t>805 0113 68 9 01 00190 330</t>
  </si>
  <si>
    <t xml:space="preserve">  Расходы по оценке недвижимости, признание прав и регулирование отношений по государственной и муниципальной собственности</t>
  </si>
  <si>
    <t>000 0113 68 9 01 10070 000</t>
  </si>
  <si>
    <t>000 0113 68 9 01 10070 200</t>
  </si>
  <si>
    <t>000 0113 68 9 01 10070 240</t>
  </si>
  <si>
    <t>805 0113 68 9 01 10070 244</t>
  </si>
  <si>
    <t xml:space="preserve">  Содержание имущества казны</t>
  </si>
  <si>
    <t>000 0113 68 9 01 10080 000</t>
  </si>
  <si>
    <t>000 0113 68 9 01 10080 200</t>
  </si>
  <si>
    <t>000 0113 68 9 01 10080 240</t>
  </si>
  <si>
    <t>805 0113 68 9 01 10080 244</t>
  </si>
  <si>
    <t>000 0113 68 9 01 10080 800</t>
  </si>
  <si>
    <t>000 0113 68 9 01 10080 850</t>
  </si>
  <si>
    <t>805 0113 68 9 01 10080 851</t>
  </si>
  <si>
    <t xml:space="preserve">  Уплата прочих налогов, сборов</t>
  </si>
  <si>
    <t>805 0113 68 9 01 10080 852</t>
  </si>
  <si>
    <t>805 0113 68 9 01 10080 853</t>
  </si>
  <si>
    <t xml:space="preserve">  Ежегодный членский взнос в совет муниципальных образований</t>
  </si>
  <si>
    <t>000 0113 68 9 01 10090 000</t>
  </si>
  <si>
    <t>000 0113 68 9 01 10090 800</t>
  </si>
  <si>
    <t>000 0113 68 9 01 10090 850</t>
  </si>
  <si>
    <t>805 0113 68 9 01 10090 853</t>
  </si>
  <si>
    <t xml:space="preserve">  Прочие общегосударственные расходы</t>
  </si>
  <si>
    <t>000 0113 68 9 01 10100 000</t>
  </si>
  <si>
    <t>000 0113 68 9 01 10100 200</t>
  </si>
  <si>
    <t>000 0113 68 9 01 10100 240</t>
  </si>
  <si>
    <t>805 0113 68 9 01 10100 244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</si>
  <si>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</si>
  <si>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</si>
  <si>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</si>
  <si>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</si>
  <si>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</si>
  <si>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000 0203 68 9 01 51180 000</t>
  </si>
  <si>
    <t>000 0203 68 9 01 51180 100</t>
  </si>
  <si>
    <t>000 0203 68 9 01 51180 120</t>
  </si>
  <si>
    <t>805 0203 68 9 01 51180 121</t>
  </si>
  <si>
    <t>805 0203 68 9 01 51180 122</t>
  </si>
  <si>
    <t>805 0203 68 9 01 51180 129</t>
  </si>
  <si>
    <t>000 0203 68 9 01 51180 200</t>
  </si>
  <si>
    <t>000 0203 68 9 01 51180 240</t>
  </si>
  <si>
    <t>805 0203 68 9 01 51180 244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</si>
  <si>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</si>
  <si>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</si>
  <si>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</si>
  <si>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</si>
  <si>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Реализация мероприятий по предупреждению чрезвычайных ситуаций,развитие гражданской обороны,защиты населения и территорий от чрезвычайных ситуаций природного и техногенного характера.</t>
  </si>
  <si>
    <t>000 0310 07 4 02 27200 000</t>
  </si>
  <si>
    <t>000 0310 07 4 02 27200 200</t>
  </si>
  <si>
    <t>000 0310 07 4 02 27200 240</t>
  </si>
  <si>
    <t>805 0310 07 4 02 27200 244</t>
  </si>
  <si>
    <t xml:space="preserve">  Мероприятия по содержанию пожарных водоемов в готовности для целей пожаротушения</t>
  </si>
  <si>
    <t>000 0310 15 4 01 15100 000</t>
  </si>
  <si>
    <t>000 0310 15 4 01 15100 200</t>
  </si>
  <si>
    <t>000 0310 15 4 01 15100 240</t>
  </si>
  <si>
    <t>805 0310 15 4 01 15100 244</t>
  </si>
  <si>
    <t xml:space="preserve">  На подготовку и выполнение тушения лесных и торфяных пожаров.</t>
  </si>
  <si>
    <t>000 0310 15 4 01 60110 000</t>
  </si>
  <si>
    <t>000 0310 15 4 01 60110 200</t>
  </si>
  <si>
    <t>000 0310 15 4 01 60110 240</t>
  </si>
  <si>
    <t>805 0310 15 4 01 60110 244</t>
  </si>
  <si>
    <t xml:space="preserve">  Другие вопросы в области национальной безопасности и правоохранительной деятельности</t>
  </si>
  <si>
    <t>000 0314 00 0 00 00000 000</t>
  </si>
  <si>
    <t xml:space="preserve">  Комплекс процессных мероприятий "Обеспечение правопорядка и профилактика правонарушений на территории Сясьстройского городского поселения"</t>
  </si>
  <si>
    <t>000 0314 07 4 01 17200 000</t>
  </si>
  <si>
    <t>000 0314 07 4 01 17200 100</t>
  </si>
  <si>
    <t>000 0314 07 4 01 17200 120</t>
  </si>
  <si>
    <t xml:space="preserve">  Иные выплаты государственных (муниципальных) органов привлекаемым лицам</t>
  </si>
  <si>
    <t>805 0314 07 4 01 17200 123</t>
  </si>
  <si>
    <t>000 0314 07 4 01 17200 200</t>
  </si>
  <si>
    <t>000 0314 07 4 01 17200 240</t>
  </si>
  <si>
    <t>805 0314 07 4 01 17200 244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</si>
  <si>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</si>
  <si>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</si>
  <si>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</si>
  <si>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</si>
  <si>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Мероприятия связанные с капитальным ремонтом и ремонтом автомобильных дорог на территории общего пользования местного значения"</t>
  </si>
  <si>
    <t>000 0409 03 4 01 13100 000</t>
  </si>
  <si>
    <t>000 0409 03 4 01 13100 200</t>
  </si>
  <si>
    <t>000 0409 03 4 01 13100 240</t>
  </si>
  <si>
    <t>805 0409 03 4 01 13100 244</t>
  </si>
  <si>
    <t xml:space="preserve">  Капитальный ремонт и ремонт автомобильных дорог общего пользования местного значения,имеющих приоритетный социально значимый характер</t>
  </si>
  <si>
    <t>000 0409 03 4 02 S4200 000</t>
  </si>
  <si>
    <t>000 0409 03 4 02 S4200 200</t>
  </si>
  <si>
    <t>000 0409 03 4 02 S4200 240</t>
  </si>
  <si>
    <t>805 0409 03 4 02 S4200 244</t>
  </si>
  <si>
    <t xml:space="preserve">  Ямочный ремонт автомобильных дорог общего пользования местного значения и дворовых территорий многоквартирных домов,проездов к дворовым территориям многоквартирных домов</t>
  </si>
  <si>
    <t>000 0409 03 4 03 13300 000</t>
  </si>
  <si>
    <t>000 0409 03 4 03 13300 200</t>
  </si>
  <si>
    <t>000 0409 03 4 03 13300 240</t>
  </si>
  <si>
    <t>805 0409 03 4 03 13300 244</t>
  </si>
  <si>
    <t>000 0409 03 4 03 13300 600</t>
  </si>
  <si>
    <t xml:space="preserve">  Субсидии бюджетным учреждениям</t>
  </si>
  <si>
    <t>000 0409 03 4 03 13300 610</t>
  </si>
  <si>
    <t xml:space="preserve">  Субсидии бюджетным учреждениям на иные цели</t>
  </si>
  <si>
    <t>805 0409 03 4 03 13300 612</t>
  </si>
  <si>
    <t xml:space="preserve">  "Содержание автомобильных дорог и дворовых территорий МО Сясьстройское городское поселение"</t>
  </si>
  <si>
    <t>000 0409 03 4 05 13500 000</t>
  </si>
  <si>
    <t>000 0409 03 4 05 13500 200</t>
  </si>
  <si>
    <t>000 0409 03 4 05 13500 240</t>
  </si>
  <si>
    <t>805 0409 03 4 05 13500 244</t>
  </si>
  <si>
    <t xml:space="preserve">  Мероприятия по повышению безопасности дорожного движения</t>
  </si>
  <si>
    <t>000 0409 07 4 03 17400 000</t>
  </si>
  <si>
    <t>000 0409 07 4 03 17400 200</t>
  </si>
  <si>
    <t>000 0409 07 4 03 17400 240</t>
  </si>
  <si>
    <t>805 0409 07 4 03 17400 244</t>
  </si>
  <si>
    <t>000 0409 07 4 03 17400 600</t>
  </si>
  <si>
    <t>000 0409 07 4 03 17400 610</t>
  </si>
  <si>
    <t>805 0409 07 4 03 17400 612</t>
  </si>
  <si>
    <t xml:space="preserve">  Мероприятия по обеспечению безопасности дорожного движения</t>
  </si>
  <si>
    <t>000 0409 07 4 03 60510 000</t>
  </si>
  <si>
    <t>000 0409 07 4 03 60510 200</t>
  </si>
  <si>
    <t>000 0409 07 4 03 60510 240</t>
  </si>
  <si>
    <t>805 0409 07 4 03 60510 244</t>
  </si>
  <si>
    <t>000 0409 07 4 03 F0510 000</t>
  </si>
  <si>
    <t>000 0409 07 4 03 F0510 200</t>
  </si>
  <si>
    <t>000 0409 07 4 03 F0510 240</t>
  </si>
  <si>
    <t>805 0409 07 4 03 F0510 244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</si>
  <si>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и городских поселков муниципальных образ</t>
  </si>
  <si>
    <t>000 0409 08 4 01 S4660 000</t>
  </si>
  <si>
    <t>000 0409 08 4 01 S4660 200</t>
  </si>
  <si>
    <t>000 0409 08 4 01 S4660 240</t>
  </si>
  <si>
    <t>805 0409 08 4 01 S4660 244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</si>
  <si>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</si>
  <si>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>000 0409 09 4 01 S4770 000</t>
  </si>
  <si>
    <t>000 0409 09 4 01 S4770 200</t>
  </si>
  <si>
    <t>000 0409 09 4 01 S4770 240</t>
  </si>
  <si>
    <t>805 0409 09 4 01 S4770 244</t>
  </si>
  <si>
    <t xml:space="preserve">  Другие вопросы в области национальной экономики</t>
  </si>
  <si>
    <t>000 0412 00 0 00 00000 000</t>
  </si>
  <si>
    <t xml:space="preserve">  Финансирование муниципальных программ по поддержке и развитию субъектов малого и среднего предпринимательства бюджетам муниципальных образований моногородов Ленинградской области</t>
  </si>
  <si>
    <t>000 0412 11 4 01 S4250 000</t>
  </si>
  <si>
    <t>000 0412 11 4 01 S4250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</si>
  <si>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</si>
  <si>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11 4 01 S4250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</si>
  <si>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</si>
  <si>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0412 11 4 01 S4250 811</t>
  </si>
  <si>
    <t xml:space="preserve">  Информационная,консультационная поддержка субъектов малого и среднего предпринимательства</t>
  </si>
  <si>
    <t>000 0412 11 4 02 11200 000</t>
  </si>
  <si>
    <t>000 0412 11 4 02 11200 200</t>
  </si>
  <si>
    <t>000 0412 11 4 02 11200 240</t>
  </si>
  <si>
    <t>805 0412 11 4 02 11200 244</t>
  </si>
  <si>
    <t xml:space="preserve">  Мероприятия по землеустройству и землепользованию</t>
  </si>
  <si>
    <t>000 0412 68 9 01 20220 000</t>
  </si>
  <si>
    <t>000 0412 68 9 01 20220 200</t>
  </si>
  <si>
    <t>000 0412 68 9 01 20220 240</t>
  </si>
  <si>
    <t>805 0412 68 9 01 20220 244</t>
  </si>
  <si>
    <t xml:space="preserve">  Мероприятия в области строительства, архитектуры, и градостроительства</t>
  </si>
  <si>
    <t>000 0412 68 9 01 20230 000</t>
  </si>
  <si>
    <t>000 0412 68 9 01 20230 200</t>
  </si>
  <si>
    <t>000 0412 68 9 01 20230 240</t>
  </si>
  <si>
    <t>805 0412 68 9 01 20230 244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</si>
  <si>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</si>
  <si>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</si>
  <si>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</si>
  <si>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</si>
  <si>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</si>
  <si>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000 0501 02 4 01 20410 000</t>
  </si>
  <si>
    <t>000 0501 02 4 01 20410 200</t>
  </si>
  <si>
    <t>000 0501 02 4 01 20410 240</t>
  </si>
  <si>
    <t>805 0501 02 4 01 20410 244</t>
  </si>
  <si>
    <t xml:space="preserve">  Обеспечение устойчивого сокращения непригодного для проживания жилищного фонлда (за счет средств областного бюджета Ленинградской области)</t>
  </si>
  <si>
    <t>000 0501 10 2 F3 67484 000</t>
  </si>
  <si>
    <t xml:space="preserve">  Капитальные вложения в объекты государственной (муниципальной) собственности</t>
  </si>
  <si>
    <t>000 0501 10 2 F3 67484 400</t>
  </si>
  <si>
    <t xml:space="preserve">  Бюджетные инвестиции</t>
  </si>
  <si>
    <t>000 0501 10 2 F3 67484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</si>
  <si>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</si>
  <si>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805 0501 10 2 F3 67484 412</t>
  </si>
  <si>
    <t>000 0501 10 2 F3 67484 800</t>
  </si>
  <si>
    <t>000 0501 10 2 F3 67484 850</t>
  </si>
  <si>
    <t>805 0501 10 2 F3 67484 853</t>
  </si>
  <si>
    <t xml:space="preserve">  Обеспечение устойчивого сокращения непригодного для проживания жилищного фонда (средства местного бюджета)</t>
  </si>
  <si>
    <t>000 0501 10 2 F3 6748S 000</t>
  </si>
  <si>
    <t>000 0501 10 2 F3 6748S 400</t>
  </si>
  <si>
    <t>000 0501 10 2 F3 6748S 410</t>
  </si>
  <si>
    <t>805 0501 10 2 F3 6748S 412</t>
  </si>
  <si>
    <t>000 0501 10 2 F3 6748S 800</t>
  </si>
  <si>
    <t>000 0501 10 2 F3 6748S 850</t>
  </si>
  <si>
    <t>805 0501 10 2 F3 6748S 853</t>
  </si>
  <si>
    <t xml:space="preserve">  Проведение мероприятий по ликвидации (сносу) аварийного жилищного фонда</t>
  </si>
  <si>
    <t>000 0501 10 8 01 20340 000</t>
  </si>
  <si>
    <t>000 0501 10 8 01 20340 200</t>
  </si>
  <si>
    <t>000 0501 10 8 01 20340 240</t>
  </si>
  <si>
    <t>805 0501 10 8 01 20340 244</t>
  </si>
  <si>
    <t xml:space="preserve">  Ремонт муниципального жилищного фонда</t>
  </si>
  <si>
    <t>000 0501 68 9 01 20420 000</t>
  </si>
  <si>
    <t>000 0501 68 9 01 20420 200</t>
  </si>
  <si>
    <t>000 0501 68 9 01 20420 240</t>
  </si>
  <si>
    <t>805 0501 68 9 01 20420 244</t>
  </si>
  <si>
    <t xml:space="preserve">  Проведение прочих мероприятий в области жилищного хозяйства</t>
  </si>
  <si>
    <t>000 0501 68 9 01 20430 000</t>
  </si>
  <si>
    <t>000 0501 68 9 01 20430 200</t>
  </si>
  <si>
    <t>000 0501 68 9 01 20430 240</t>
  </si>
  <si>
    <t>805 0501 68 9 01 20430 242</t>
  </si>
  <si>
    <t>805 0501 68 9 01 20430 244</t>
  </si>
  <si>
    <t xml:space="preserve">  Коммунальное хозяйство</t>
  </si>
  <si>
    <t>000 0502 00 0 00 00000 000</t>
  </si>
  <si>
    <t xml:space="preserve">  Мероприятия по техническому обследованию тепловых энергоустановок МКД на территории МО "Сясьстройское городское поселение"</t>
  </si>
  <si>
    <t>000 0502 01 4 01 10120 000</t>
  </si>
  <si>
    <t>000 0502 01 4 01 10120 200</t>
  </si>
  <si>
    <t>000 0502 01 4 01 10120 240</t>
  </si>
  <si>
    <t>805 0502 01 4 01 10120 244</t>
  </si>
  <si>
    <t xml:space="preserve">  </t>
  </si>
  <si>
    <t>000 0502 01 4 02 S4730 000</t>
  </si>
  <si>
    <t>000 0502 01 4 02 S4730 400</t>
  </si>
  <si>
    <t>000 0502 01 4 02 S4730 410</t>
  </si>
  <si>
    <t xml:space="preserve">  Бюджетные инвестиции в объекты капитального строительства государственной (муниципальной) собственности</t>
  </si>
  <si>
    <t>805 0502 01 4 02 S4730 414</t>
  </si>
  <si>
    <t xml:space="preserve">  Мероприятия по техническому обслуживанию и текущему ремонту газораспределительных сетей к жилому фонду</t>
  </si>
  <si>
    <t>000 0502 01 4 03 20100 000</t>
  </si>
  <si>
    <t>000 0502 01 4 03 20100 200</t>
  </si>
  <si>
    <t>000 0502 01 4 03 20100 240</t>
  </si>
  <si>
    <t>805 0502 01 4 03 20100 244</t>
  </si>
  <si>
    <t xml:space="preserve">  Приобретение коммунальной спецтехники и оборудования в лизинг (сублизинг)</t>
  </si>
  <si>
    <t>000 0502 01 4 04 20210 000</t>
  </si>
  <si>
    <t>000 0502 01 4 04 20210 200</t>
  </si>
  <si>
    <t>000 0502 01 4 04 20210 240</t>
  </si>
  <si>
    <t>805 0502 01 4 04 20210 244</t>
  </si>
  <si>
    <t>000 0502 01 4 04 S0550 000</t>
  </si>
  <si>
    <t>000 0502 01 4 04 S0550 200</t>
  </si>
  <si>
    <t>000 0502 01 4 04 S0550 240</t>
  </si>
  <si>
    <t>805 0502 01 4 04 S0550 244</t>
  </si>
  <si>
    <t xml:space="preserve">  Мероприятия по содержанию,ремонту и оснащению емкостями мест (площадок) накопления твердых коммунальных отходов</t>
  </si>
  <si>
    <t>000 0502 18 4 01 18100 000</t>
  </si>
  <si>
    <t>000 0502 18 4 01 18100 200</t>
  </si>
  <si>
    <t>000 0502 18 4 01 18100 240</t>
  </si>
  <si>
    <t>805 0502 18 4 01 18100 244</t>
  </si>
  <si>
    <t xml:space="preserve">  Проведение прочих мероприятий в области коммунального хозяйства</t>
  </si>
  <si>
    <t>000 0502 68 9 01 20350 000</t>
  </si>
  <si>
    <t>000 0502 68 9 01 20350 200</t>
  </si>
  <si>
    <t>000 0502 68 9 01 20350 240</t>
  </si>
  <si>
    <t>805 0502 68 9 01 20350 244</t>
  </si>
  <si>
    <t>805 0502 68 9 01 20350 247</t>
  </si>
  <si>
    <t>000 0502 68 9 01 20350 800</t>
  </si>
  <si>
    <t>000 0502 68 9 01 20350 850</t>
  </si>
  <si>
    <t>805 0502 68 9 01 20350 853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</si>
  <si>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</si>
  <si>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>000 0502 68 9 01 20390 000</t>
  </si>
  <si>
    <t>000 0502 68 9 01 20390 800</t>
  </si>
  <si>
    <t>000 0502 68 9 01 20390 810</t>
  </si>
  <si>
    <t>805 0502 68 9 01 20390 811</t>
  </si>
  <si>
    <t xml:space="preserve">  Благоустройство</t>
  </si>
  <si>
    <t>000 0503 00 0 00 00000 000</t>
  </si>
  <si>
    <t xml:space="preserve">  Мероприятия по модернизации уличного освещения на территории МО "Сясьстройское городское поселение"</t>
  </si>
  <si>
    <t>000 0503 01 4 01 10110 000</t>
  </si>
  <si>
    <t>000 0503 01 4 01 10110 200</t>
  </si>
  <si>
    <t>000 0503 01 4 01 10110 240</t>
  </si>
  <si>
    <t>805 0503 01 4 01 10110 244</t>
  </si>
  <si>
    <t xml:space="preserve"> 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</si>
  <si>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000 0503 03 4 06 20260 000</t>
  </si>
  <si>
    <t>000 0503 03 4 06 20260 200</t>
  </si>
  <si>
    <t>000 0503 03 4 06 20260 240</t>
  </si>
  <si>
    <t>805 0503 03 4 06 20260 247</t>
  </si>
  <si>
    <t>000 0503 03 4 06 20260 800</t>
  </si>
  <si>
    <t>000 0503 03 4 06 20260 850</t>
  </si>
  <si>
    <t>805 0503 03 4 06 20260 853</t>
  </si>
  <si>
    <t xml:space="preserve">  Реализация программ формирования современной городской среды</t>
  </si>
  <si>
    <t>000 0503 13 2 F2 55550 000</t>
  </si>
  <si>
    <t>000 0503 13 2 F2 55550 600</t>
  </si>
  <si>
    <t>000 0503 13 2 F2 55550 610</t>
  </si>
  <si>
    <t>805 0503 13 2 F2 55550 612</t>
  </si>
  <si>
    <t xml:space="preserve">  Обеспечение деятельности муниципальных учреждений</t>
  </si>
  <si>
    <t>000 0503 13 4 01 00170 000</t>
  </si>
  <si>
    <t>000 0503 13 4 01 00170 600</t>
  </si>
  <si>
    <t>000 0503 13 4 01 00170 610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</si>
  <si>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</si>
  <si>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805 0503 13 4 01 00170 611</t>
  </si>
  <si>
    <t xml:space="preserve">  Экспертиза поставленного товара,результатов выполненных работ,оказанных услуг</t>
  </si>
  <si>
    <t>000 0503 13 4 01 20270 000</t>
  </si>
  <si>
    <t>000 0503 13 4 01 20270 200</t>
  </si>
  <si>
    <t>000 0503 13 4 01 20270 240</t>
  </si>
  <si>
    <t>805 0503 13 4 01 20270 244</t>
  </si>
  <si>
    <t xml:space="preserve">  Проведение мероприятий по благоустройству дворовых и общественных территорий</t>
  </si>
  <si>
    <t>000 0503 13 4 01 20280 000</t>
  </si>
  <si>
    <t>000 0503 13 4 01 20280 200</t>
  </si>
  <si>
    <t>000 0503 13 4 01 20280 240</t>
  </si>
  <si>
    <t>805 0503 13 4 01 20280 244</t>
  </si>
  <si>
    <t>000 0503 13 8 01 20270 000</t>
  </si>
  <si>
    <t>000 0503 13 8 01 20270 200</t>
  </si>
  <si>
    <t>000 0503 13 8 01 20270 240</t>
  </si>
  <si>
    <t>805 0503 13 8 01 20270 244</t>
  </si>
  <si>
    <t xml:space="preserve">  Реализация образовательных мероприятий направленных по борьбе с борщевиком Сосновского</t>
  </si>
  <si>
    <t>000 0503 14 4 01 14110 000</t>
  </si>
  <si>
    <t>000 0503 14 4 01 14110 200</t>
  </si>
  <si>
    <t>000 0503 14 4 01 14110 240</t>
  </si>
  <si>
    <t>805 0503 14 4 01 14110 244</t>
  </si>
  <si>
    <t xml:space="preserve">  Комплекс мероприятий по борьбе с борщевиком Сосновского</t>
  </si>
  <si>
    <t>000 0503 14 4 01 S4310 000</t>
  </si>
  <si>
    <t>000 0503 14 4 01 S4310 200</t>
  </si>
  <si>
    <t>000 0503 14 4 01 S4310 240</t>
  </si>
  <si>
    <t>805 0503 14 4 01 S4310 244</t>
  </si>
  <si>
    <t xml:space="preserve">  Мероприятия по ликвидации несанкционированных свалок.</t>
  </si>
  <si>
    <t>000 0503 18 4 02 18200 000</t>
  </si>
  <si>
    <t>000 0503 18 4 02 18200 200</t>
  </si>
  <si>
    <t>000 0503 18 4 02 18200 240</t>
  </si>
  <si>
    <t>805 0503 18 4 02 18200 244</t>
  </si>
  <si>
    <t xml:space="preserve">  Мероприятия по ликвидации мест несанкционированного размещения отходов и озеленение</t>
  </si>
  <si>
    <t>000 0503 18 4 02 60560 000</t>
  </si>
  <si>
    <t>000 0503 18 4 02 60560 200</t>
  </si>
  <si>
    <t>000 0503 18 4 02 60560 240</t>
  </si>
  <si>
    <t>805 0503 18 4 02 60560 244</t>
  </si>
  <si>
    <t>000 0503 18 4 02 60560 600</t>
  </si>
  <si>
    <t>000 0503 18 4 02 60560 610</t>
  </si>
  <si>
    <t>805 0503 18 4 02 60560 612</t>
  </si>
  <si>
    <t xml:space="preserve">  Прочие мероприятия по благоустройству</t>
  </si>
  <si>
    <t>000 0503 68 9 01 20250 000</t>
  </si>
  <si>
    <t>000 0503 68 9 01 20250 200</t>
  </si>
  <si>
    <t>000 0503 68 9 01 20250 240</t>
  </si>
  <si>
    <t>805 0503 68 9 01 20250 244</t>
  </si>
  <si>
    <t>000 0503 68 9 01 20250 800</t>
  </si>
  <si>
    <t>000 0503 68 9 01 20250 850</t>
  </si>
  <si>
    <t>805 0503 68 9 01 20250 853</t>
  </si>
  <si>
    <t xml:space="preserve">  ОБРАЗОВАНИЕ</t>
  </si>
  <si>
    <t>000 0700 00 0 00 00000 000</t>
  </si>
  <si>
    <t xml:space="preserve">  Молодежная политика</t>
  </si>
  <si>
    <t>000 0707 00 0 00 00000 000</t>
  </si>
  <si>
    <t xml:space="preserve">  Организация движения школьных и студенческих трудовых отрядов.</t>
  </si>
  <si>
    <t>000 0707 17 4 02 60260 000</t>
  </si>
  <si>
    <t>000 0707 17 4 02 60260 600</t>
  </si>
  <si>
    <t>000 0707 17 4 02 60260 610</t>
  </si>
  <si>
    <t>805 0707 17 4 02 60260 612</t>
  </si>
  <si>
    <t xml:space="preserve">  Поддержка деятельности молодежных общественных организаций, объединений,инициатив и развитие добровольческого (волонтерского) движения,содействию трудовой адаптации и занятости молодежи</t>
  </si>
  <si>
    <t>000 0707 17 4 02 S4330 000</t>
  </si>
  <si>
    <t>000 0707 17 4 02 S4330 600</t>
  </si>
  <si>
    <t>000 0707 17 4 02 S4330 610</t>
  </si>
  <si>
    <t>805 0707 17 4 02 S4330 612</t>
  </si>
  <si>
    <t xml:space="preserve">  Расходы на обеспечение деятельности муниципальных казенных учреждений</t>
  </si>
  <si>
    <t>000 0707 17 4 03 00160 000</t>
  </si>
  <si>
    <t>000 0707 17 4 03 00160 100</t>
  </si>
  <si>
    <t>000 0707 17 4 03 00160 110</t>
  </si>
  <si>
    <t>805 0707 17 4 03 00160 111</t>
  </si>
  <si>
    <t>805 0707 17 4 03 00160 119</t>
  </si>
  <si>
    <t>000 0707 17 4 03 00160 200</t>
  </si>
  <si>
    <t>000 0707 17 4 03 00160 240</t>
  </si>
  <si>
    <t>805 0707 17 4 03 00160 242</t>
  </si>
  <si>
    <t>805 0707 17 4 03 00160 244</t>
  </si>
  <si>
    <t xml:space="preserve">  Поддержка деятельности молодежных организаций и объединений,молодежных инициатив и развитие волонтерского движения</t>
  </si>
  <si>
    <t>000 0707 17 4 05 60250 000</t>
  </si>
  <si>
    <t>000 0707 17 4 05 60250 200</t>
  </si>
  <si>
    <t>000 0707 17 4 05 60250 240</t>
  </si>
  <si>
    <t>805 0707 17 4 05 60250 244</t>
  </si>
  <si>
    <t>000 0707 17 4 05 60250 600</t>
  </si>
  <si>
    <t>000 0707 17 4 05 60250 610</t>
  </si>
  <si>
    <t>805 0707 17 4 05 60250 612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</si>
  <si>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</si>
  <si>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</si>
  <si>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</si>
  <si>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</si>
  <si>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Субсидии муниципальным бюджетным учреждениям на выполнение муниципального задания</t>
  </si>
  <si>
    <t>000 0801 04 4 01 00170 000</t>
  </si>
  <si>
    <t>000 0801 04 4 01 00170 600</t>
  </si>
  <si>
    <t>000 0801 04 4 01 00170 610</t>
  </si>
  <si>
    <t>805 0801 04 4 01 00170 611</t>
  </si>
  <si>
    <t xml:space="preserve">  Организация и участие творческих коллективов в культурных мероприятиях, фестивалях и конкурсах.</t>
  </si>
  <si>
    <t>000 0801 04 4 01 14140 000</t>
  </si>
  <si>
    <t>000 0801 04 4 01 14140 600</t>
  </si>
  <si>
    <t>000 0801 04 4 01 14140 610</t>
  </si>
  <si>
    <t>805 0801 04 4 01 14140 612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</si>
  <si>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"О мероприятия</t>
  </si>
  <si>
    <t>000 0801 04 4 01 S0360 000</t>
  </si>
  <si>
    <t>000 0801 04 4 01 S0360 600</t>
  </si>
  <si>
    <t>000 0801 04 4 01 S0360 610</t>
  </si>
  <si>
    <t>805 0801 04 4 01 S0360 611</t>
  </si>
  <si>
    <t xml:space="preserve">  Поддержка развития общественной инфраструктуры муниципального значения</t>
  </si>
  <si>
    <t>000 0801 04 4 01 S4840 000</t>
  </si>
  <si>
    <t>000 0801 04 4 01 S4840 600</t>
  </si>
  <si>
    <t>000 0801 04 4 01 S4840 610</t>
  </si>
  <si>
    <t>805 0801 04 4 01 S4840 612</t>
  </si>
  <si>
    <t xml:space="preserve">  Организация и проведение праздничных мероприятий</t>
  </si>
  <si>
    <t>000 0801 04 4 03 14100 000</t>
  </si>
  <si>
    <t>000 0801 04 4 03 14100 200</t>
  </si>
  <si>
    <t>000 0801 04 4 03 14100 240</t>
  </si>
  <si>
    <t>805 0801 04 4 03 14100 244</t>
  </si>
  <si>
    <t>000 0801 04 4 03 14100 600</t>
  </si>
  <si>
    <t>000 0801 04 4 03 14100 610</t>
  </si>
  <si>
    <t>805 0801 04 4 03 14100 612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</si>
  <si>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</si>
  <si>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</si>
  <si>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</si>
  <si>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</si>
  <si>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Доплата к пенсиям муниципальных служащих</t>
  </si>
  <si>
    <t>000 1001 68 9 01 20290 000</t>
  </si>
  <si>
    <t>000 1001 68 9 01 20290 300</t>
  </si>
  <si>
    <t xml:space="preserve">  Публичные нормативные социальные выплаты гражданам</t>
  </si>
  <si>
    <t>000 1001 68 9 01 20290 310</t>
  </si>
  <si>
    <t xml:space="preserve">  Иные пенсии, социальные доплаты к пенсиям</t>
  </si>
  <si>
    <t>805 1001 68 9 01 20290 312</t>
  </si>
  <si>
    <t xml:space="preserve">  Охрана семьи и детства</t>
  </si>
  <si>
    <t>000 1004 00 0 00 00000 000</t>
  </si>
  <si>
    <t xml:space="preserve">  Реализация мероприятий по обеспечению жильем молодых семей</t>
  </si>
  <si>
    <t>000 1004 02 7 01 L4970 000</t>
  </si>
  <si>
    <t>000 1004 02 7 01 L4970 300</t>
  </si>
  <si>
    <t xml:space="preserve">  Социальные выплаты гражданам, кроме публичных нормативных социальных выплат</t>
  </si>
  <si>
    <t>000 1004 02 7 01 L4970 320</t>
  </si>
  <si>
    <t xml:space="preserve">  Субсидии гражданам на приобретение жилья</t>
  </si>
  <si>
    <t>805 1004 02 7 01 L4970 322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</si>
  <si>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</si>
  <si>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</si>
  <si>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</si>
  <si>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</si>
  <si>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>000 1101 05 4 01 00170 000</t>
  </si>
  <si>
    <t>000 1101 05 4 01 00170 600</t>
  </si>
  <si>
    <t>000 1101 05 4 01 00170 610</t>
  </si>
  <si>
    <t>805 1101 05 4 01 00170 611</t>
  </si>
  <si>
    <t xml:space="preserve">  Организация, проведение и участие в физкультурных мероприятиях и спортивных соревнованиях.</t>
  </si>
  <si>
    <t>000 1101 05 4 01 15140 000</t>
  </si>
  <si>
    <t>000 1101 05 4 01 15140 600</t>
  </si>
  <si>
    <t>000 1101 05 4 01 15140 610</t>
  </si>
  <si>
    <t>805 1101 05 4 01 15140 612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</si>
  <si>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</si>
  <si>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</si>
  <si>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</si>
  <si>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</si>
  <si>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</si>
  <si>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</si>
  <si>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</si>
  <si>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</si>
  <si>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</si>
  <si>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</si>
  <si>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</si>
  <si>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</si>
  <si>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</si>
  <si>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805 01 02 00 00 13 0000 710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</si>
  <si>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</si>
  <si>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</si>
  <si>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</si>
  <si>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</si>
  <si>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</si>
  <si>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</si>
  <si>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</si>
  <si>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</si>
  <si>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</si>
  <si>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</si>
  <si>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</si>
  <si>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</si>
  <si>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</si>
  <si>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</si>
  <si>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</si>
  <si>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</si>
  <si>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</si>
  <si>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</si>
  <si>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</si>
  <si>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</si>
  <si>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</si>
  <si>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</si>
  <si>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</si>
  <si>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t/>
  </si>
  <si>
    <t>Приложение  № 1</t>
  </si>
  <si>
    <t>к распоряжению администрации</t>
  </si>
  <si>
    <t>Сясьстройского городского поселения</t>
  </si>
  <si>
    <t>от 08.07.2024 г. № 87-р</t>
  </si>
  <si>
    <t xml:space="preserve">                                  Приложение № 2</t>
  </si>
  <si>
    <t xml:space="preserve">                                  к распоряжению  администрации</t>
  </si>
  <si>
    <t xml:space="preserve">                               Сясьстройского городского поселения</t>
  </si>
  <si>
    <t>ОТЧЕТ ОБ ИСПОЛЬЗОВАНИИ СРЕДСТВ ДОРОЖНОГО ФОНДА</t>
  </si>
  <si>
    <t>на 01.07.2024 года</t>
  </si>
  <si>
    <t xml:space="preserve"> Бюджет Сясьстройского городского поселения Волховского муниципального района Ленинградской области </t>
  </si>
  <si>
    <t>Единица измерения: руб.</t>
  </si>
  <si>
    <t>Объем доходов бюджета от источников, определенных решением Совета депутатов, всего</t>
  </si>
  <si>
    <t>Местный бюджет</t>
  </si>
  <si>
    <t>Остатки средств дорожного фонда на 01.01.2024 г.</t>
  </si>
  <si>
    <t>Акцизы по подакцизным товарам (продукции), производимым на территории Российской Федерации</t>
  </si>
  <si>
    <t>Иные поступления в бюджет Сясьстройского городского поселения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</si>
  <si>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</si>
  <si>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</si>
  <si>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</si>
  <si>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r>
      <t>Муниципальная программа</t>
    </r>
    <r>
      <rPr>
        <sz val="12"/>
        <rFont val="Times New Roman"/>
        <family val="1"/>
        <charset val="204"/>
      </rPr>
      <t xml:space="preserve"> "Развитие автомобильных дорог в Сясьстройском городском поселении Волховского муниципального района Ленинградской области"                       </t>
    </r>
    <r>
      <rPr>
        <b/>
        <sz val="9"/>
        <rFont val="Arial Cyr"/>
        <charset val="204"/>
      </rPr>
      <t/>
    </r>
  </si>
  <si>
    <t>Комплекс процессных мероприятий   "Капитальный ремонт и ремонт автомобильных дорог на территории общего пользования местного значения"</t>
  </si>
  <si>
    <t>Комплекс процессных мероприятий "Капитальный ремонт и ремонт автомобильных дорог общего пользования местного значения, имеющих приоритетный социально-значимый характер"</t>
  </si>
  <si>
    <t>Комплексы процессных мероприятий "Ямочный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 территории Сясьстройского городского поселения"</t>
  </si>
  <si>
    <t>Комплексы процессных мероприятий "Паспортизация автомобильных дорог общего пользования местного значения на территории Сясьстройского городского поселения"</t>
  </si>
  <si>
    <t>Комплексы процессных мероприятий "Содержание автомобильных дорог и дворовых территорий Сясьстройского городского поселения"</t>
  </si>
  <si>
    <r>
      <t xml:space="preserve">Муниципальная программа </t>
    </r>
    <r>
      <rPr>
        <sz val="12"/>
        <rFont val="Times New Roman"/>
        <family val="1"/>
        <charset val="204"/>
      </rPr>
      <t xml:space="preserve">"Безопасность Сясьстройского городского поселения Волховского муниципального района Ленинградской области"                   </t>
    </r>
  </si>
  <si>
    <t>Комплекс процессных мероприятий "Повышение безопасности дорожного движения в Сясьстройском городском поселении"</t>
  </si>
  <si>
    <r>
      <rPr>
        <b/>
        <sz val="12"/>
        <rFont val="Times New Roman"/>
        <family val="1"/>
        <charset val="204"/>
      </rPr>
      <t xml:space="preserve">Муниципальная программа </t>
    </r>
    <r>
      <rPr>
        <sz val="12"/>
        <rFont val="Times New Roman"/>
        <family val="1"/>
        <charset val="204"/>
      </rPr>
      <t>"О содействии участию населения в осуществлении местного самоуправления в иных формах на территории административного центра Сясьстройского городского поселения Волховского муниципального района Ленинградской области"</t>
    </r>
  </si>
  <si>
    <t>Комплекс процессных мероприятий "Реализация проектов местных инициатив граждан в рамках областного закона №3-оз от 15.01.2018г"</t>
  </si>
  <si>
    <r>
      <rPr>
        <b/>
        <sz val="12"/>
        <rFont val="Times New Roman"/>
        <family val="1"/>
        <charset val="204"/>
      </rPr>
      <t>Муниципальная программа</t>
    </r>
    <r>
      <rPr>
        <sz val="12"/>
        <rFont val="Times New Roman"/>
        <family val="1"/>
        <charset val="204"/>
      </rPr>
      <t xml:space="preserve"> "Устойчивое общественное развитие в Сясьстройском городском поселении Волховского муниципального района Ленинградской области"</t>
    </r>
  </si>
  <si>
    <t>Комплекс процессных мероприятий "Реализация проектов местных инициатив граждан в рамках областного закона № 147-оз от 28.12.2018г"</t>
  </si>
  <si>
    <r>
      <t xml:space="preserve">Муниципальная программа </t>
    </r>
    <r>
      <rPr>
        <sz val="12"/>
        <rFont val="Times New Roman"/>
        <family val="1"/>
        <charset val="204"/>
      </rPr>
      <t>"Развитие автомобильных дорог в Сясьстройском городском поселении Волховского муниципального района Ленинградской области"</t>
    </r>
  </si>
  <si>
    <t>Комплекс процессных мероприятий "Капитальный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</si>
  <si>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 xml:space="preserve">                              от 08.07.2024 г. № 87-р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</si>
</sst>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6" fillId="0" borderId="1"/>
  </cellStyleXfs>
  <cellXfs count="16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49" fontId="1" fillId="0" borderId="8" xfId="55" applyNumberFormat="1" applyProtection="1"/>
    <xf numFmtId="0" fontId="1" fillId="0" borderId="8" xfId="64" applyNumberFormat="1" applyProtection="1">
      <alignment wrapTex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3" fillId="0" borderId="1" xfId="2" applyNumberFormat="1" applyFont="1" applyProtection="1">
      <alignment horizontal="center"/>
    </xf>
    <xf numFmtId="0" fontId="13" fillId="0" borderId="1" xfId="2" applyFont="1">
      <alignment horizontal="center"/>
    </xf>
    <xf numFmtId="0" fontId="13" fillId="0" borderId="1" xfId="5" applyNumberFormat="1" applyFont="1" applyProtection="1"/>
    <xf numFmtId="0" fontId="14" fillId="0" borderId="1" xfId="14" applyNumberFormat="1" applyFont="1" applyProtection="1"/>
    <xf numFmtId="0" fontId="13" fillId="0" borderId="2" xfId="28" applyNumberFormat="1" applyFont="1" applyProtection="1">
      <alignment horizontal="center"/>
    </xf>
    <xf numFmtId="0" fontId="13" fillId="0" borderId="2" xfId="28" applyFont="1">
      <alignment horizontal="center"/>
    </xf>
    <xf numFmtId="0" fontId="14" fillId="0" borderId="2" xfId="3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3" xfId="7" applyNumberFormat="1" applyFont="1" applyProtection="1"/>
    <xf numFmtId="0" fontId="14" fillId="0" borderId="4" xfId="8" applyNumberFormat="1" applyFont="1" applyProtection="1">
      <alignment horizontal="center"/>
    </xf>
    <xf numFmtId="0" fontId="14" fillId="0" borderId="1" xfId="1" applyNumberFormat="1" applyFont="1" applyProtection="1"/>
    <xf numFmtId="0" fontId="14" fillId="0" borderId="1" xfId="10" applyNumberFormat="1" applyFont="1" applyProtection="1"/>
    <xf numFmtId="0" fontId="14" fillId="0" borderId="6" xfId="11" applyNumberFormat="1" applyFont="1" applyProtection="1">
      <alignment horizontal="right"/>
    </xf>
    <xf numFmtId="49" fontId="14" fillId="0" borderId="7" xfId="12" applyNumberFormat="1" applyFont="1" applyProtection="1">
      <alignment horizontal="center"/>
    </xf>
    <xf numFmtId="164" fontId="14" fillId="0" borderId="9" xfId="15" applyNumberFormat="1" applyFont="1" applyProtection="1">
      <alignment horizontal="center"/>
    </xf>
    <xf numFmtId="0" fontId="14" fillId="0" borderId="1" xfId="16" applyNumberFormat="1" applyFont="1" applyProtection="1">
      <alignment horizontal="left"/>
    </xf>
    <xf numFmtId="49" fontId="14" fillId="0" borderId="1" xfId="17" applyNumberFormat="1" applyFont="1" applyProtection="1"/>
    <xf numFmtId="49" fontId="14" fillId="0" borderId="6" xfId="18" applyNumberFormat="1" applyFont="1" applyProtection="1">
      <alignment horizontal="right" vertical="center"/>
    </xf>
    <xf numFmtId="49" fontId="14" fillId="0" borderId="9" xfId="19" applyNumberFormat="1" applyFont="1" applyProtection="1">
      <alignment horizontal="center" vertical="center"/>
    </xf>
    <xf numFmtId="0" fontId="14" fillId="0" borderId="2" xfId="20" applyNumberFormat="1" applyFont="1" applyProtection="1">
      <alignment horizontal="left" wrapText="1"/>
    </xf>
    <xf numFmtId="0" fontId="14" fillId="0" borderId="2" xfId="20" applyFont="1">
      <alignment horizontal="left" wrapText="1"/>
    </xf>
    <xf numFmtId="49" fontId="14" fillId="0" borderId="9" xfId="21" applyNumberFormat="1" applyFont="1" applyProtection="1">
      <alignment horizontal="center"/>
    </xf>
    <xf numFmtId="0" fontId="14" fillId="0" borderId="10" xfId="22" applyNumberFormat="1" applyFont="1" applyProtection="1">
      <alignment horizontal="left" wrapText="1"/>
    </xf>
    <xf numFmtId="0" fontId="14" fillId="0" borderId="10" xfId="22" applyFont="1">
      <alignment horizontal="left" wrapText="1"/>
    </xf>
    <xf numFmtId="49" fontId="14" fillId="0" borderId="6" xfId="23" applyNumberFormat="1" applyFont="1" applyProtection="1">
      <alignment horizontal="right"/>
    </xf>
    <xf numFmtId="0" fontId="14" fillId="0" borderId="11" xfId="24" applyNumberFormat="1" applyFont="1" applyProtection="1">
      <alignment horizontal="left"/>
    </xf>
    <xf numFmtId="49" fontId="14" fillId="0" borderId="11" xfId="25" applyNumberFormat="1" applyFont="1" applyProtection="1"/>
    <xf numFmtId="49" fontId="14" fillId="0" borderId="6" xfId="26" applyNumberFormat="1" applyFont="1" applyProtection="1"/>
    <xf numFmtId="49" fontId="14" fillId="0" borderId="12" xfId="27" applyNumberFormat="1" applyFont="1" applyProtection="1">
      <alignment horizontal="center"/>
    </xf>
    <xf numFmtId="0" fontId="14" fillId="0" borderId="13" xfId="29" applyNumberFormat="1" applyFont="1" applyProtection="1">
      <alignment horizontal="center" vertical="top" wrapText="1"/>
    </xf>
    <xf numFmtId="49" fontId="14" fillId="0" borderId="13" xfId="30" applyNumberFormat="1" applyFont="1" applyProtection="1">
      <alignment horizontal="center" vertical="top" wrapText="1"/>
    </xf>
    <xf numFmtId="0" fontId="14" fillId="0" borderId="13" xfId="29" applyFont="1">
      <alignment horizontal="center" vertical="top" wrapText="1"/>
    </xf>
    <xf numFmtId="49" fontId="14" fillId="0" borderId="13" xfId="30" applyFont="1">
      <alignment horizontal="center" vertical="top" wrapText="1"/>
    </xf>
    <xf numFmtId="0" fontId="14" fillId="0" borderId="13" xfId="33" applyNumberFormat="1" applyFont="1" applyProtection="1">
      <alignment horizontal="center" vertical="center"/>
    </xf>
    <xf numFmtId="0" fontId="14" fillId="0" borderId="4" xfId="34" applyNumberFormat="1" applyFont="1" applyProtection="1">
      <alignment horizontal="center" vertical="center"/>
    </xf>
    <xf numFmtId="49" fontId="14" fillId="0" borderId="4" xfId="35" applyNumberFormat="1" applyFont="1" applyProtection="1">
      <alignment horizontal="center" vertical="center"/>
    </xf>
    <xf numFmtId="0" fontId="14" fillId="0" borderId="15" xfId="36" applyNumberFormat="1" applyFont="1" applyProtection="1">
      <alignment horizontal="left" wrapText="1"/>
    </xf>
    <xf numFmtId="49" fontId="14" fillId="0" borderId="16" xfId="37" applyNumberFormat="1" applyFont="1" applyProtection="1">
      <alignment horizontal="center" wrapText="1"/>
    </xf>
    <xf numFmtId="49" fontId="14" fillId="0" borderId="17" xfId="38" applyNumberFormat="1" applyFont="1" applyProtection="1">
      <alignment horizontal="center"/>
    </xf>
    <xf numFmtId="4" fontId="14" fillId="0" borderId="17" xfId="39" applyNumberFormat="1" applyFont="1" applyProtection="1">
      <alignment horizontal="right" shrinkToFit="1"/>
    </xf>
    <xf numFmtId="0" fontId="14" fillId="0" borderId="18" xfId="40" applyNumberFormat="1" applyFont="1" applyProtection="1">
      <alignment horizontal="left" wrapText="1"/>
    </xf>
    <xf numFmtId="49" fontId="14" fillId="0" borderId="19" xfId="41" applyNumberFormat="1" applyFont="1" applyProtection="1">
      <alignment horizontal="center" shrinkToFit="1"/>
    </xf>
    <xf numFmtId="49" fontId="14" fillId="0" borderId="20" xfId="42" applyNumberFormat="1" applyFont="1" applyProtection="1">
      <alignment horizontal="center"/>
    </xf>
    <xf numFmtId="4" fontId="14" fillId="0" borderId="20" xfId="43" applyNumberFormat="1" applyFont="1" applyProtection="1">
      <alignment horizontal="right" shrinkToFit="1"/>
    </xf>
    <xf numFmtId="0" fontId="14" fillId="0" borderId="21" xfId="44" applyNumberFormat="1" applyFont="1" applyProtection="1">
      <alignment horizontal="left" wrapText="1" indent="2"/>
    </xf>
    <xf numFmtId="49" fontId="14" fillId="0" borderId="22" xfId="45" applyNumberFormat="1" applyFont="1" applyProtection="1">
      <alignment horizontal="center" shrinkToFit="1"/>
    </xf>
    <xf numFmtId="49" fontId="14" fillId="0" borderId="23" xfId="46" applyNumberFormat="1" applyFont="1" applyProtection="1">
      <alignment horizontal="center"/>
    </xf>
    <xf numFmtId="4" fontId="14" fillId="0" borderId="23" xfId="47" applyNumberFormat="1" applyFont="1" applyProtection="1">
      <alignment horizontal="right" shrinkToFit="1"/>
    </xf>
    <xf numFmtId="0" fontId="15" fillId="0" borderId="1" xfId="0" applyFont="1" applyBorder="1" applyAlignment="1" applyProtection="1">
      <alignment horizontal="right"/>
      <protection locked="0"/>
    </xf>
    <xf numFmtId="0" fontId="13" fillId="0" borderId="2" xfId="28" applyNumberFormat="1" applyFont="1" applyProtection="1">
      <alignment horizontal="center"/>
    </xf>
    <xf numFmtId="49" fontId="14" fillId="0" borderId="1" xfId="48" applyNumberFormat="1" applyFont="1" applyProtection="1">
      <alignment horizontal="right"/>
    </xf>
    <xf numFmtId="0" fontId="14" fillId="0" borderId="4" xfId="50" applyNumberFormat="1" applyFont="1" applyProtection="1">
      <alignment horizontal="center" vertical="center" shrinkToFit="1"/>
    </xf>
    <xf numFmtId="49" fontId="14" fillId="0" borderId="4" xfId="51" applyNumberFormat="1" applyFont="1" applyProtection="1">
      <alignment horizontal="center" vertical="center" shrinkToFit="1"/>
    </xf>
    <xf numFmtId="0" fontId="14" fillId="0" borderId="16" xfId="53" applyNumberFormat="1" applyFont="1" applyProtection="1">
      <alignment horizontal="center" shrinkToFit="1"/>
    </xf>
    <xf numFmtId="4" fontId="14" fillId="0" borderId="24" xfId="54" applyNumberFormat="1" applyFont="1" applyProtection="1">
      <alignment horizontal="right" shrinkToFit="1"/>
    </xf>
    <xf numFmtId="0" fontId="14" fillId="0" borderId="19" xfId="56" applyNumberFormat="1" applyFont="1" applyProtection="1">
      <alignment horizontal="center" shrinkToFit="1"/>
    </xf>
    <xf numFmtId="165" fontId="14" fillId="0" borderId="20" xfId="57" applyNumberFormat="1" applyFont="1" applyProtection="1">
      <alignment horizontal="right" shrinkToFit="1"/>
    </xf>
    <xf numFmtId="165" fontId="14" fillId="0" borderId="25" xfId="58" applyNumberFormat="1" applyFont="1" applyProtection="1">
      <alignment horizontal="right" shrinkToFit="1"/>
    </xf>
    <xf numFmtId="0" fontId="14" fillId="0" borderId="26" xfId="59" applyNumberFormat="1" applyFont="1" applyProtection="1">
      <alignment horizontal="left" wrapText="1"/>
    </xf>
    <xf numFmtId="49" fontId="14" fillId="0" borderId="22" xfId="60" applyNumberFormat="1" applyFont="1" applyProtection="1">
      <alignment horizontal="center" wrapText="1"/>
    </xf>
    <xf numFmtId="49" fontId="14" fillId="0" borderId="23" xfId="61" applyNumberFormat="1" applyFont="1" applyProtection="1">
      <alignment horizontal="center" wrapText="1"/>
    </xf>
    <xf numFmtId="4" fontId="14" fillId="0" borderId="23" xfId="62" applyNumberFormat="1" applyFont="1" applyProtection="1">
      <alignment horizontal="right" wrapText="1"/>
    </xf>
    <xf numFmtId="4" fontId="14" fillId="0" borderId="21" xfId="63" applyNumberFormat="1" applyFont="1" applyProtection="1">
      <alignment horizontal="right" wrapText="1"/>
    </xf>
    <xf numFmtId="0" fontId="14" fillId="0" borderId="27" xfId="65" applyNumberFormat="1" applyFont="1" applyProtection="1">
      <alignment horizontal="left" wrapText="1"/>
    </xf>
    <xf numFmtId="49" fontId="14" fillId="0" borderId="28" xfId="66" applyNumberFormat="1" applyFont="1" applyProtection="1">
      <alignment horizontal="center" shrinkToFit="1"/>
    </xf>
    <xf numFmtId="49" fontId="14" fillId="0" borderId="29" xfId="67" applyNumberFormat="1" applyFont="1" applyProtection="1">
      <alignment horizontal="center"/>
    </xf>
    <xf numFmtId="4" fontId="14" fillId="0" borderId="29" xfId="68" applyNumberFormat="1" applyFont="1" applyProtection="1">
      <alignment horizontal="right" shrinkToFit="1"/>
    </xf>
    <xf numFmtId="49" fontId="14" fillId="0" borderId="30" xfId="69" applyNumberFormat="1" applyFont="1" applyProtection="1">
      <alignment horizontal="center"/>
    </xf>
    <xf numFmtId="0" fontId="14" fillId="0" borderId="1" xfId="73" applyNumberFormat="1" applyFont="1" applyProtection="1">
      <alignment wrapText="1"/>
    </xf>
    <xf numFmtId="49" fontId="14" fillId="0" borderId="1" xfId="74" applyNumberFormat="1" applyFont="1" applyProtection="1">
      <alignment wrapText="1"/>
    </xf>
    <xf numFmtId="49" fontId="14" fillId="0" borderId="1" xfId="75" applyNumberFormat="1" applyFont="1" applyProtection="1">
      <alignment horizontal="center"/>
    </xf>
    <xf numFmtId="49" fontId="14" fillId="0" borderId="1" xfId="76" applyNumberFormat="1" applyFont="1" applyProtection="1"/>
    <xf numFmtId="0" fontId="14" fillId="0" borderId="2" xfId="77" applyNumberFormat="1" applyFont="1" applyProtection="1">
      <alignment horizontal="left"/>
    </xf>
    <xf numFmtId="49" fontId="14" fillId="0" borderId="2" xfId="78" applyNumberFormat="1" applyFont="1" applyProtection="1">
      <alignment horizontal="left"/>
    </xf>
    <xf numFmtId="0" fontId="14" fillId="0" borderId="2" xfId="79" applyNumberFormat="1" applyFont="1" applyProtection="1">
      <alignment horizontal="center" shrinkToFit="1"/>
    </xf>
    <xf numFmtId="49" fontId="14" fillId="0" borderId="2" xfId="80" applyNumberFormat="1" applyFont="1" applyProtection="1">
      <alignment horizontal="center" vertical="center" shrinkToFit="1"/>
    </xf>
    <xf numFmtId="49" fontId="14" fillId="0" borderId="2" xfId="81" applyNumberFormat="1" applyFont="1" applyProtection="1">
      <alignment shrinkToFit="1"/>
    </xf>
    <xf numFmtId="49" fontId="14" fillId="0" borderId="2" xfId="82" applyNumberFormat="1" applyFont="1" applyProtection="1">
      <alignment horizontal="right"/>
    </xf>
    <xf numFmtId="0" fontId="14" fillId="0" borderId="16" xfId="83" applyNumberFormat="1" applyFont="1" applyProtection="1">
      <alignment horizontal="center" vertical="center" shrinkToFit="1"/>
    </xf>
    <xf numFmtId="49" fontId="14" fillId="0" borderId="17" xfId="84" applyNumberFormat="1" applyFont="1" applyProtection="1">
      <alignment horizontal="center" vertical="center"/>
    </xf>
    <xf numFmtId="0" fontId="14" fillId="0" borderId="15" xfId="85" applyNumberFormat="1" applyFont="1" applyProtection="1">
      <alignment horizontal="left" wrapText="1" indent="2"/>
    </xf>
    <xf numFmtId="0" fontId="14" fillId="0" borderId="32" xfId="86" applyNumberFormat="1" applyFont="1" applyProtection="1">
      <alignment horizontal="center" vertical="center" shrinkToFit="1"/>
    </xf>
    <xf numFmtId="49" fontId="14" fillId="0" borderId="13" xfId="87" applyNumberFormat="1" applyFont="1" applyProtection="1">
      <alignment horizontal="center" vertical="center"/>
    </xf>
    <xf numFmtId="165" fontId="14" fillId="0" borderId="13" xfId="88" applyNumberFormat="1" applyFont="1" applyProtection="1">
      <alignment horizontal="right" vertical="center" shrinkToFit="1"/>
    </xf>
    <xf numFmtId="165" fontId="14" fillId="0" borderId="27" xfId="89" applyNumberFormat="1" applyFont="1" applyProtection="1">
      <alignment horizontal="right" vertical="center" shrinkToFit="1"/>
    </xf>
    <xf numFmtId="0" fontId="14" fillId="0" borderId="33" xfId="90" applyNumberFormat="1" applyFont="1" applyProtection="1">
      <alignment horizontal="left" wrapText="1"/>
    </xf>
    <xf numFmtId="4" fontId="14" fillId="0" borderId="13" xfId="91" applyNumberFormat="1" applyFont="1" applyProtection="1">
      <alignment horizontal="right" shrinkToFit="1"/>
    </xf>
    <xf numFmtId="4" fontId="14" fillId="0" borderId="27" xfId="92" applyNumberFormat="1" applyFont="1" applyProtection="1">
      <alignment horizontal="right" shrinkToFit="1"/>
    </xf>
    <xf numFmtId="0" fontId="14" fillId="0" borderId="18" xfId="93" applyNumberFormat="1" applyFont="1" applyProtection="1">
      <alignment horizontal="left" wrapText="1" indent="2"/>
    </xf>
    <xf numFmtId="0" fontId="14" fillId="0" borderId="27" xfId="94" applyNumberFormat="1" applyFont="1" applyProtection="1">
      <alignment wrapText="1"/>
    </xf>
    <xf numFmtId="0" fontId="14" fillId="0" borderId="27" xfId="95" applyNumberFormat="1" applyFont="1" applyProtection="1"/>
    <xf numFmtId="0" fontId="14" fillId="2" borderId="27" xfId="96" applyNumberFormat="1" applyFont="1" applyProtection="1">
      <alignment wrapText="1"/>
    </xf>
    <xf numFmtId="0" fontId="14" fillId="2" borderId="26" xfId="97" applyNumberFormat="1" applyFont="1" applyProtection="1">
      <alignment horizontal="left" wrapText="1"/>
    </xf>
    <xf numFmtId="49" fontId="14" fillId="0" borderId="27" xfId="98" applyNumberFormat="1" applyFont="1" applyProtection="1">
      <alignment horizontal="center" shrinkToFit="1"/>
    </xf>
    <xf numFmtId="49" fontId="14" fillId="0" borderId="13" xfId="99" applyNumberFormat="1" applyFont="1" applyProtection="1">
      <alignment horizontal="center" vertical="center" shrinkToFit="1"/>
    </xf>
    <xf numFmtId="0" fontId="15" fillId="0" borderId="1" xfId="130" applyFont="1"/>
    <xf numFmtId="0" fontId="15" fillId="0" borderId="1" xfId="130" applyFont="1" applyBorder="1" applyAlignment="1">
      <alignment horizontal="right"/>
    </xf>
    <xf numFmtId="0" fontId="15" fillId="0" borderId="1" xfId="130" applyFont="1" applyAlignment="1">
      <alignment vertical="center"/>
    </xf>
    <xf numFmtId="0" fontId="17" fillId="0" borderId="1" xfId="130" applyFont="1" applyBorder="1" applyAlignment="1">
      <alignment horizontal="left"/>
    </xf>
    <xf numFmtId="0" fontId="17" fillId="0" borderId="1" xfId="130" applyFont="1" applyBorder="1" applyAlignment="1">
      <alignment horizontal="center"/>
    </xf>
    <xf numFmtId="0" fontId="15" fillId="0" borderId="1" xfId="130" applyFont="1" applyAlignment="1">
      <alignment horizontal="center"/>
    </xf>
    <xf numFmtId="0" fontId="17" fillId="0" borderId="1" xfId="130" applyFont="1" applyBorder="1" applyAlignment="1">
      <alignment horizontal="center" vertical="center"/>
    </xf>
    <xf numFmtId="0" fontId="15" fillId="0" borderId="1" xfId="130" applyFont="1" applyBorder="1" applyAlignment="1">
      <alignment horizontal="left" wrapText="1"/>
    </xf>
    <xf numFmtId="0" fontId="17" fillId="0" borderId="1" xfId="130" applyFont="1" applyBorder="1" applyAlignment="1">
      <alignment horizontal="center" vertical="center" wrapText="1"/>
    </xf>
    <xf numFmtId="0" fontId="15" fillId="0" borderId="1" xfId="130" applyFont="1" applyBorder="1" applyAlignment="1">
      <alignment horizontal="center" vertical="center" wrapText="1"/>
    </xf>
    <xf numFmtId="0" fontId="15" fillId="0" borderId="1" xfId="130" applyFont="1" applyBorder="1" applyAlignment="1">
      <alignment horizontal="left"/>
    </xf>
    <xf numFmtId="49" fontId="15" fillId="0" borderId="1" xfId="130" applyNumberFormat="1" applyFont="1" applyBorder="1" applyAlignment="1">
      <alignment horizontal="left"/>
    </xf>
    <xf numFmtId="0" fontId="15" fillId="0" borderId="34" xfId="130" applyFont="1" applyBorder="1" applyAlignment="1">
      <alignment horizontal="center" vertical="center"/>
    </xf>
    <xf numFmtId="49" fontId="15" fillId="0" borderId="34" xfId="130" applyNumberFormat="1" applyFont="1" applyBorder="1" applyAlignment="1">
      <alignment horizontal="center" vertical="center" wrapText="1"/>
    </xf>
    <xf numFmtId="49" fontId="15" fillId="0" borderId="34" xfId="130" applyNumberFormat="1" applyFont="1" applyBorder="1" applyAlignment="1">
      <alignment horizontal="center" vertical="center"/>
    </xf>
    <xf numFmtId="49" fontId="17" fillId="4" borderId="34" xfId="130" applyNumberFormat="1" applyFont="1" applyFill="1" applyBorder="1" applyAlignment="1">
      <alignment horizontal="left" vertical="center" wrapText="1"/>
    </xf>
    <xf numFmtId="4" fontId="17" fillId="4" borderId="34" xfId="130" applyNumberFormat="1" applyFont="1" applyFill="1" applyBorder="1" applyAlignment="1">
      <alignment horizontal="center" vertical="center"/>
    </xf>
    <xf numFmtId="4" fontId="18" fillId="4" borderId="34" xfId="130" applyNumberFormat="1" applyFont="1" applyFill="1" applyBorder="1" applyAlignment="1">
      <alignment horizontal="center" vertical="center"/>
    </xf>
    <xf numFmtId="49" fontId="15" fillId="5" borderId="34" xfId="130" applyNumberFormat="1" applyFont="1" applyFill="1" applyBorder="1" applyAlignment="1">
      <alignment horizontal="left" vertical="center" wrapText="1"/>
    </xf>
    <xf numFmtId="4" fontId="17" fillId="5" borderId="34" xfId="130" applyNumberFormat="1" applyFont="1" applyFill="1" applyBorder="1" applyAlignment="1">
      <alignment horizontal="center" vertical="center"/>
    </xf>
    <xf numFmtId="4" fontId="18" fillId="5" borderId="34" xfId="130" applyNumberFormat="1" applyFont="1" applyFill="1" applyBorder="1" applyAlignment="1">
      <alignment horizontal="center" vertical="center"/>
    </xf>
    <xf numFmtId="49" fontId="17" fillId="6" borderId="34" xfId="130" applyNumberFormat="1" applyFont="1" applyFill="1" applyBorder="1" applyAlignment="1">
      <alignment horizontal="left" vertical="center" wrapText="1"/>
    </xf>
    <xf numFmtId="4" fontId="17" fillId="6" borderId="34" xfId="130" applyNumberFormat="1" applyFont="1" applyFill="1" applyBorder="1" applyAlignment="1">
      <alignment horizontal="center" vertical="center"/>
    </xf>
    <xf numFmtId="4" fontId="18" fillId="6" borderId="34" xfId="130" applyNumberFormat="1" applyFont="1" applyFill="1" applyBorder="1" applyAlignment="1">
      <alignment horizontal="center" vertical="center"/>
    </xf>
    <xf numFmtId="4" fontId="15" fillId="5" borderId="34" xfId="130" applyNumberFormat="1" applyFont="1" applyFill="1" applyBorder="1" applyAlignment="1">
      <alignment horizontal="center" vertical="center"/>
    </xf>
    <xf numFmtId="4" fontId="19" fillId="5" borderId="34" xfId="130" applyNumberFormat="1" applyFont="1" applyFill="1" applyBorder="1" applyAlignment="1">
      <alignment horizontal="center" vertical="center"/>
    </xf>
    <xf numFmtId="4" fontId="18" fillId="6" borderId="34" xfId="130" quotePrefix="1" applyNumberFormat="1" applyFont="1" applyFill="1" applyBorder="1" applyAlignment="1">
      <alignment horizontal="center" vertical="center"/>
    </xf>
    <xf numFmtId="4" fontId="19" fillId="5" borderId="34" xfId="130" quotePrefix="1" applyNumberFormat="1" applyFont="1" applyFill="1" applyBorder="1" applyAlignment="1">
      <alignment horizontal="center" vertical="center"/>
    </xf>
    <xf numFmtId="0" fontId="17" fillId="5" borderId="34" xfId="130" applyNumberFormat="1" applyFont="1" applyFill="1" applyBorder="1" applyAlignment="1">
      <alignment horizontal="left" vertical="center" wrapText="1"/>
    </xf>
    <xf numFmtId="4" fontId="17" fillId="5" borderId="34" xfId="130" applyNumberFormat="1" applyFont="1" applyFill="1" applyBorder="1" applyAlignment="1">
      <alignment horizontal="center" vertical="center" wrapText="1"/>
    </xf>
    <xf numFmtId="4" fontId="18" fillId="5" borderId="34" xfId="130" applyNumberFormat="1" applyFont="1" applyFill="1" applyBorder="1" applyAlignment="1">
      <alignment horizontal="center" vertical="center" wrapText="1"/>
    </xf>
    <xf numFmtId="0" fontId="15" fillId="5" borderId="34" xfId="130" applyNumberFormat="1" applyFont="1" applyFill="1" applyBorder="1" applyAlignment="1">
      <alignment horizontal="left" vertical="center" wrapText="1"/>
    </xf>
    <xf numFmtId="4" fontId="15" fillId="5" borderId="34" xfId="130" applyNumberFormat="1" applyFont="1" applyFill="1" applyBorder="1" applyAlignment="1">
      <alignment horizontal="center" vertical="center" wrapText="1"/>
    </xf>
    <xf numFmtId="4" fontId="19" fillId="5" borderId="34" xfId="130" applyNumberFormat="1" applyFont="1" applyFill="1" applyBorder="1" applyAlignment="1">
      <alignment horizontal="center" vertical="center" wrapText="1"/>
    </xf>
    <xf numFmtId="0" fontId="17" fillId="6" borderId="34" xfId="130" applyNumberFormat="1" applyFont="1" applyFill="1" applyBorder="1" applyAlignment="1">
      <alignment horizontal="left" vertical="center" wrapText="1"/>
    </xf>
    <xf numFmtId="4" fontId="17" fillId="6" borderId="34" xfId="130" applyNumberFormat="1" applyFont="1" applyFill="1" applyBorder="1" applyAlignment="1">
      <alignment horizontal="center" vertical="center" wrapText="1"/>
    </xf>
    <xf numFmtId="4" fontId="18" fillId="6" borderId="34" xfId="130" applyNumberFormat="1" applyFont="1" applyFill="1" applyBorder="1" applyAlignment="1">
      <alignment horizontal="center" vertical="center" wrapText="1"/>
    </xf>
  </cellXfs>
  <cellStyles count="13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9"/>
  <sheetViews>
    <sheetView tabSelected="1" zoomScaleNormal="100" zoomScaleSheetLayoutView="100" workbookViewId="0">
      <selection activeCell="E16" sqref="E16:E18"/>
    </sheetView>
  </sheetViews>
  <sheetFormatPr defaultRowHeight="14.4"/>
  <cols>
    <col min="1" max="1" width="45.21875" style="1" customWidth="1"/>
    <col min="2" max="2" width="7.109375" style="1" customWidth="1"/>
    <col min="3" max="3" width="26.6640625" style="1" customWidth="1"/>
    <col min="4" max="6" width="19.21875" style="1" customWidth="1"/>
    <col min="7" max="7" width="8.88671875" style="1" hidden="1"/>
    <col min="8" max="16384" width="8.88671875" style="1"/>
  </cols>
  <sheetData>
    <row r="2" spans="1:7" ht="15.6">
      <c r="E2" s="79" t="s">
        <v>826</v>
      </c>
      <c r="F2" s="79"/>
    </row>
    <row r="3" spans="1:7" ht="15.6">
      <c r="E3" s="79" t="s">
        <v>827</v>
      </c>
      <c r="F3" s="79"/>
    </row>
    <row r="4" spans="1:7" ht="18" customHeight="1">
      <c r="E4" s="79" t="s">
        <v>828</v>
      </c>
      <c r="F4" s="79"/>
    </row>
    <row r="5" spans="1:7" ht="15" customHeight="1">
      <c r="A5" s="2"/>
      <c r="B5" s="2"/>
      <c r="C5" s="2"/>
      <c r="D5" s="2"/>
      <c r="E5" s="79" t="s">
        <v>829</v>
      </c>
      <c r="F5" s="79"/>
      <c r="G5" s="2"/>
    </row>
    <row r="6" spans="1:7" ht="14.1" customHeight="1">
      <c r="A6" s="31" t="s">
        <v>0</v>
      </c>
      <c r="B6" s="32"/>
      <c r="C6" s="32"/>
      <c r="D6" s="32"/>
      <c r="E6" s="32"/>
      <c r="F6" s="37"/>
      <c r="G6" s="4"/>
    </row>
    <row r="7" spans="1:7" ht="14.1" customHeight="1">
      <c r="A7" s="33"/>
      <c r="B7" s="33"/>
      <c r="C7" s="38"/>
      <c r="D7" s="38"/>
      <c r="E7" s="39"/>
      <c r="F7" s="40" t="s">
        <v>1</v>
      </c>
      <c r="G7" s="5"/>
    </row>
    <row r="8" spans="1:7" ht="14.1" customHeight="1">
      <c r="A8" s="41"/>
      <c r="B8" s="42" t="s">
        <v>2</v>
      </c>
      <c r="C8" s="41"/>
      <c r="D8" s="41"/>
      <c r="E8" s="43" t="s">
        <v>3</v>
      </c>
      <c r="F8" s="44" t="s">
        <v>4</v>
      </c>
      <c r="G8" s="7"/>
    </row>
    <row r="9" spans="1:7" ht="14.1" customHeight="1">
      <c r="A9" s="42"/>
      <c r="B9" s="34"/>
      <c r="C9" s="42"/>
      <c r="D9" s="42"/>
      <c r="E9" s="43" t="s">
        <v>5</v>
      </c>
      <c r="F9" s="45">
        <v>45474</v>
      </c>
      <c r="G9" s="7"/>
    </row>
    <row r="10" spans="1:7" ht="14.1" customHeight="1">
      <c r="A10" s="46" t="s">
        <v>6</v>
      </c>
      <c r="B10" s="46"/>
      <c r="C10" s="46"/>
      <c r="D10" s="47"/>
      <c r="E10" s="48" t="s">
        <v>7</v>
      </c>
      <c r="F10" s="49"/>
      <c r="G10" s="7"/>
    </row>
    <row r="11" spans="1:7" ht="15.75" customHeight="1">
      <c r="A11" s="46" t="s">
        <v>8</v>
      </c>
      <c r="B11" s="50" t="s">
        <v>9</v>
      </c>
      <c r="C11" s="51"/>
      <c r="D11" s="51"/>
      <c r="E11" s="48" t="s">
        <v>10</v>
      </c>
      <c r="F11" s="52"/>
      <c r="G11" s="7"/>
    </row>
    <row r="12" spans="1:7" ht="15.75" customHeight="1">
      <c r="A12" s="46" t="s">
        <v>11</v>
      </c>
      <c r="B12" s="53" t="s">
        <v>12</v>
      </c>
      <c r="C12" s="54"/>
      <c r="D12" s="54"/>
      <c r="E12" s="55" t="s">
        <v>13</v>
      </c>
      <c r="F12" s="52" t="s">
        <v>14</v>
      </c>
      <c r="G12" s="7"/>
    </row>
    <row r="13" spans="1:7" ht="14.1" customHeight="1">
      <c r="A13" s="42" t="s">
        <v>15</v>
      </c>
      <c r="B13" s="56"/>
      <c r="C13" s="56"/>
      <c r="D13" s="57"/>
      <c r="E13" s="58"/>
      <c r="F13" s="52"/>
      <c r="G13" s="7"/>
    </row>
    <row r="14" spans="1:7" ht="14.1" customHeight="1">
      <c r="A14" s="46" t="s">
        <v>16</v>
      </c>
      <c r="B14" s="46"/>
      <c r="C14" s="46"/>
      <c r="D14" s="47"/>
      <c r="E14" s="55" t="s">
        <v>17</v>
      </c>
      <c r="F14" s="59" t="s">
        <v>18</v>
      </c>
      <c r="G14" s="7"/>
    </row>
    <row r="15" spans="1:7" ht="14.1" customHeight="1">
      <c r="A15" s="35" t="s">
        <v>19</v>
      </c>
      <c r="B15" s="36"/>
      <c r="C15" s="36"/>
      <c r="D15" s="36"/>
      <c r="E15" s="36"/>
      <c r="F15" s="36"/>
      <c r="G15" s="9"/>
    </row>
    <row r="16" spans="1:7" ht="12.9" customHeight="1">
      <c r="A16" s="60" t="s">
        <v>20</v>
      </c>
      <c r="B16" s="60" t="s">
        <v>21</v>
      </c>
      <c r="C16" s="60" t="s">
        <v>22</v>
      </c>
      <c r="D16" s="61" t="s">
        <v>23</v>
      </c>
      <c r="E16" s="61" t="s">
        <v>24</v>
      </c>
      <c r="F16" s="60" t="s">
        <v>25</v>
      </c>
      <c r="G16" s="10"/>
    </row>
    <row r="17" spans="1:7" ht="12" customHeight="1">
      <c r="A17" s="62"/>
      <c r="B17" s="62"/>
      <c r="C17" s="62"/>
      <c r="D17" s="63"/>
      <c r="E17" s="63"/>
      <c r="F17" s="62"/>
      <c r="G17" s="11"/>
    </row>
    <row r="18" spans="1:7" ht="16.8" customHeight="1">
      <c r="A18" s="62"/>
      <c r="B18" s="62"/>
      <c r="C18" s="62"/>
      <c r="D18" s="63"/>
      <c r="E18" s="63"/>
      <c r="F18" s="62"/>
      <c r="G18" s="11"/>
    </row>
    <row r="19" spans="1:7" ht="14.25" customHeight="1">
      <c r="A19" s="64">
        <v>1</v>
      </c>
      <c r="B19" s="65">
        <v>2</v>
      </c>
      <c r="C19" s="65">
        <v>3</v>
      </c>
      <c r="D19" s="66" t="s">
        <v>26</v>
      </c>
      <c r="E19" s="66" t="s">
        <v>27</v>
      </c>
      <c r="F19" s="66" t="s">
        <v>28</v>
      </c>
      <c r="G19" s="11"/>
    </row>
    <row r="20" spans="1:7" ht="17.25" customHeight="1">
      <c r="A20" s="67" t="s">
        <v>29</v>
      </c>
      <c r="B20" s="68" t="s">
        <v>30</v>
      </c>
      <c r="C20" s="69" t="s">
        <v>31</v>
      </c>
      <c r="D20" s="70">
        <v>1717904556.8599999</v>
      </c>
      <c r="E20" s="70">
        <v>73405796.439999998</v>
      </c>
      <c r="F20" s="70">
        <v>1644498760.4200001</v>
      </c>
      <c r="G20" s="11"/>
    </row>
    <row r="21" spans="1:7" ht="15" customHeight="1">
      <c r="A21" s="71" t="s">
        <v>32</v>
      </c>
      <c r="B21" s="72"/>
      <c r="C21" s="73"/>
      <c r="D21" s="74"/>
      <c r="E21" s="74"/>
      <c r="F21" s="74"/>
      <c r="G21" s="11"/>
    </row>
    <row r="22" spans="1:7">
      <c r="A22" s="75" t="s">
        <v>33</v>
      </c>
      <c r="B22" s="76" t="s">
        <v>30</v>
      </c>
      <c r="C22" s="77" t="s">
        <v>34</v>
      </c>
      <c r="D22" s="78">
        <v>112993200</v>
      </c>
      <c r="E22" s="78">
        <v>40379880.229999997</v>
      </c>
      <c r="F22" s="78">
        <v>72613319.769999996</v>
      </c>
      <c r="G22" s="11"/>
    </row>
    <row r="23" spans="1:7">
      <c r="A23" s="75" t="s">
        <v>35</v>
      </c>
      <c r="B23" s="76" t="s">
        <v>30</v>
      </c>
      <c r="C23" s="77" t="s">
        <v>36</v>
      </c>
      <c r="D23" s="78">
        <v>38749900</v>
      </c>
      <c r="E23" s="78">
        <v>19639507.890000001</v>
      </c>
      <c r="F23" s="78">
        <v>19110392.109999999</v>
      </c>
      <c r="G23" s="11"/>
    </row>
    <row r="24" spans="1:7">
      <c r="A24" s="75" t="s">
        <v>37</v>
      </c>
      <c r="B24" s="76" t="s">
        <v>30</v>
      </c>
      <c r="C24" s="77" t="s">
        <v>38</v>
      </c>
      <c r="D24" s="78">
        <v>38749900</v>
      </c>
      <c r="E24" s="78">
        <v>19639507.890000001</v>
      </c>
      <c r="F24" s="78">
        <v>19110392.109999999</v>
      </c>
      <c r="G24" s="11"/>
    </row>
    <row r="25" spans="1:7" ht="138.6">
      <c r="A25" s="75" t="s">
        <v>39</v>
      </c>
      <c r="B25" s="76" t="s">
        <v>30</v>
      </c>
      <c r="C25" s="77" t="s">
        <v>40</v>
      </c>
      <c r="D25" s="78">
        <v>37215500</v>
      </c>
      <c r="E25" s="78">
        <v>18966210.940000001</v>
      </c>
      <c r="F25" s="78">
        <v>18249289.059999999</v>
      </c>
      <c r="G25" s="11"/>
    </row>
    <row r="26" spans="1:7" ht="138.6">
      <c r="A26" s="75" t="s">
        <v>41</v>
      </c>
      <c r="B26" s="76" t="s">
        <v>30</v>
      </c>
      <c r="C26" s="77" t="s">
        <v>42</v>
      </c>
      <c r="D26" s="78">
        <v>37214500</v>
      </c>
      <c r="E26" s="78">
        <v>18966208.390000001</v>
      </c>
      <c r="F26" s="78">
        <v>18248291.609999999</v>
      </c>
      <c r="G26" s="11"/>
    </row>
    <row r="27" spans="1:7" ht="138.6">
      <c r="A27" s="75" t="s">
        <v>43</v>
      </c>
      <c r="B27" s="76" t="s">
        <v>30</v>
      </c>
      <c r="C27" s="77" t="s">
        <v>44</v>
      </c>
      <c r="D27" s="78">
        <v>1000</v>
      </c>
      <c r="E27" s="78">
        <v>2.5499999999999998</v>
      </c>
      <c r="F27" s="78">
        <v>997.45</v>
      </c>
      <c r="G27" s="11"/>
    </row>
    <row r="28" spans="1:7" ht="138.6">
      <c r="A28" s="75" t="s">
        <v>45</v>
      </c>
      <c r="B28" s="76" t="s">
        <v>30</v>
      </c>
      <c r="C28" s="77" t="s">
        <v>46</v>
      </c>
      <c r="D28" s="78">
        <v>150400</v>
      </c>
      <c r="E28" s="78">
        <v>57656.18</v>
      </c>
      <c r="F28" s="78">
        <v>92743.82</v>
      </c>
      <c r="G28" s="11"/>
    </row>
    <row r="29" spans="1:7" ht="180">
      <c r="A29" s="75" t="s">
        <v>47</v>
      </c>
      <c r="B29" s="76" t="s">
        <v>30</v>
      </c>
      <c r="C29" s="77" t="s">
        <v>48</v>
      </c>
      <c r="D29" s="78">
        <v>150000</v>
      </c>
      <c r="E29" s="78">
        <v>57584.13</v>
      </c>
      <c r="F29" s="78">
        <v>92415.87</v>
      </c>
      <c r="G29" s="11"/>
    </row>
    <row r="30" spans="1:7" ht="180">
      <c r="A30" s="75" t="s">
        <v>49</v>
      </c>
      <c r="B30" s="76" t="s">
        <v>30</v>
      </c>
      <c r="C30" s="77" t="s">
        <v>50</v>
      </c>
      <c r="D30" s="78">
        <v>400</v>
      </c>
      <c r="E30" s="78">
        <v>72.05</v>
      </c>
      <c r="F30" s="78">
        <v>327.95</v>
      </c>
      <c r="G30" s="11"/>
    </row>
    <row r="31" spans="1:7" ht="111">
      <c r="A31" s="75" t="s">
        <v>51</v>
      </c>
      <c r="B31" s="76" t="s">
        <v>30</v>
      </c>
      <c r="C31" s="77" t="s">
        <v>52</v>
      </c>
      <c r="D31" s="78">
        <v>454000</v>
      </c>
      <c r="E31" s="78">
        <v>46736.6</v>
      </c>
      <c r="F31" s="78">
        <v>407263.4</v>
      </c>
      <c r="G31" s="11"/>
    </row>
    <row r="32" spans="1:7" ht="97.2">
      <c r="A32" s="75" t="s">
        <v>53</v>
      </c>
      <c r="B32" s="76" t="s">
        <v>30</v>
      </c>
      <c r="C32" s="77" t="s">
        <v>54</v>
      </c>
      <c r="D32" s="78">
        <v>450000</v>
      </c>
      <c r="E32" s="78">
        <v>43018.6</v>
      </c>
      <c r="F32" s="78">
        <v>406981.4</v>
      </c>
      <c r="G32" s="11"/>
    </row>
    <row r="33" spans="1:7" ht="97.2">
      <c r="A33" s="75" t="s">
        <v>55</v>
      </c>
      <c r="B33" s="76" t="s">
        <v>30</v>
      </c>
      <c r="C33" s="77" t="s">
        <v>56</v>
      </c>
      <c r="D33" s="78">
        <v>4000</v>
      </c>
      <c r="E33" s="78">
        <v>3718</v>
      </c>
      <c r="F33" s="78">
        <v>282</v>
      </c>
      <c r="G33" s="11"/>
    </row>
    <row r="34" spans="1:7" ht="124.8">
      <c r="A34" s="75" t="s">
        <v>57</v>
      </c>
      <c r="B34" s="76" t="s">
        <v>30</v>
      </c>
      <c r="C34" s="77" t="s">
        <v>58</v>
      </c>
      <c r="D34" s="78">
        <v>500000</v>
      </c>
      <c r="E34" s="78">
        <v>437597.16</v>
      </c>
      <c r="F34" s="78">
        <v>62402.84</v>
      </c>
      <c r="G34" s="11"/>
    </row>
    <row r="35" spans="1:7" ht="97.2">
      <c r="A35" s="75" t="s">
        <v>59</v>
      </c>
      <c r="B35" s="76" t="s">
        <v>30</v>
      </c>
      <c r="C35" s="77" t="s">
        <v>60</v>
      </c>
      <c r="D35" s="78">
        <v>500000</v>
      </c>
      <c r="E35" s="78">
        <v>437597.16</v>
      </c>
      <c r="F35" s="78">
        <v>62402.84</v>
      </c>
      <c r="G35" s="11"/>
    </row>
    <row r="36" spans="1:7" ht="83.4">
      <c r="A36" s="75" t="s">
        <v>61</v>
      </c>
      <c r="B36" s="76" t="s">
        <v>30</v>
      </c>
      <c r="C36" s="77" t="s">
        <v>62</v>
      </c>
      <c r="D36" s="78">
        <v>400000</v>
      </c>
      <c r="E36" s="78">
        <v>163683.13</v>
      </c>
      <c r="F36" s="78">
        <v>236316.87</v>
      </c>
      <c r="G36" s="11"/>
    </row>
    <row r="37" spans="1:7" ht="111">
      <c r="A37" s="75" t="s">
        <v>63</v>
      </c>
      <c r="B37" s="76" t="s">
        <v>30</v>
      </c>
      <c r="C37" s="77" t="s">
        <v>64</v>
      </c>
      <c r="D37" s="78">
        <v>400000</v>
      </c>
      <c r="E37" s="78">
        <v>163683.13</v>
      </c>
      <c r="F37" s="78">
        <v>236316.87</v>
      </c>
      <c r="G37" s="11"/>
    </row>
    <row r="38" spans="1:7" ht="83.4">
      <c r="A38" s="75" t="s">
        <v>65</v>
      </c>
      <c r="B38" s="76" t="s">
        <v>30</v>
      </c>
      <c r="C38" s="77" t="s">
        <v>66</v>
      </c>
      <c r="D38" s="78">
        <v>30000</v>
      </c>
      <c r="E38" s="78">
        <v>-32376.12</v>
      </c>
      <c r="F38" s="78">
        <v>62376.12</v>
      </c>
      <c r="G38" s="11"/>
    </row>
    <row r="39" spans="1:7" ht="111">
      <c r="A39" s="75" t="s">
        <v>67</v>
      </c>
      <c r="B39" s="76" t="s">
        <v>30</v>
      </c>
      <c r="C39" s="77" t="s">
        <v>68</v>
      </c>
      <c r="D39" s="78">
        <v>30000</v>
      </c>
      <c r="E39" s="78">
        <v>-32376.12</v>
      </c>
      <c r="F39" s="78">
        <v>62376.12</v>
      </c>
      <c r="G39" s="11"/>
    </row>
    <row r="40" spans="1:7" ht="42">
      <c r="A40" s="75" t="s">
        <v>69</v>
      </c>
      <c r="B40" s="76" t="s">
        <v>30</v>
      </c>
      <c r="C40" s="77" t="s">
        <v>70</v>
      </c>
      <c r="D40" s="78">
        <v>5545400</v>
      </c>
      <c r="E40" s="78">
        <v>2752532.79</v>
      </c>
      <c r="F40" s="78">
        <v>2792867.21</v>
      </c>
      <c r="G40" s="11"/>
    </row>
    <row r="41" spans="1:7" ht="42">
      <c r="A41" s="75" t="s">
        <v>71</v>
      </c>
      <c r="B41" s="76" t="s">
        <v>30</v>
      </c>
      <c r="C41" s="77" t="s">
        <v>72</v>
      </c>
      <c r="D41" s="78">
        <v>5545400</v>
      </c>
      <c r="E41" s="78">
        <v>2752532.79</v>
      </c>
      <c r="F41" s="78">
        <v>2792867.21</v>
      </c>
      <c r="G41" s="11"/>
    </row>
    <row r="42" spans="1:7" ht="83.4">
      <c r="A42" s="75" t="s">
        <v>73</v>
      </c>
      <c r="B42" s="76" t="s">
        <v>30</v>
      </c>
      <c r="C42" s="77" t="s">
        <v>74</v>
      </c>
      <c r="D42" s="78">
        <v>2835400</v>
      </c>
      <c r="E42" s="78">
        <v>1406055.79</v>
      </c>
      <c r="F42" s="78">
        <v>1429344.21</v>
      </c>
      <c r="G42" s="11"/>
    </row>
    <row r="43" spans="1:7" ht="138.6">
      <c r="A43" s="75" t="s">
        <v>75</v>
      </c>
      <c r="B43" s="76" t="s">
        <v>30</v>
      </c>
      <c r="C43" s="77" t="s">
        <v>76</v>
      </c>
      <c r="D43" s="78">
        <v>2835400</v>
      </c>
      <c r="E43" s="78">
        <v>1406055.79</v>
      </c>
      <c r="F43" s="78">
        <v>1429344.21</v>
      </c>
      <c r="G43" s="11"/>
    </row>
    <row r="44" spans="1:7" ht="111">
      <c r="A44" s="75" t="s">
        <v>77</v>
      </c>
      <c r="B44" s="76" t="s">
        <v>30</v>
      </c>
      <c r="C44" s="77" t="s">
        <v>78</v>
      </c>
      <c r="D44" s="78">
        <v>20000</v>
      </c>
      <c r="E44" s="78">
        <v>8136.67</v>
      </c>
      <c r="F44" s="78">
        <v>11863.33</v>
      </c>
      <c r="G44" s="11"/>
    </row>
    <row r="45" spans="1:7" ht="166.2">
      <c r="A45" s="75" t="s">
        <v>79</v>
      </c>
      <c r="B45" s="76" t="s">
        <v>30</v>
      </c>
      <c r="C45" s="77" t="s">
        <v>80</v>
      </c>
      <c r="D45" s="78">
        <v>20000</v>
      </c>
      <c r="E45" s="78">
        <v>8136.67</v>
      </c>
      <c r="F45" s="78">
        <v>11863.33</v>
      </c>
      <c r="G45" s="11"/>
    </row>
    <row r="46" spans="1:7" ht="97.2">
      <c r="A46" s="75" t="s">
        <v>81</v>
      </c>
      <c r="B46" s="76" t="s">
        <v>30</v>
      </c>
      <c r="C46" s="77" t="s">
        <v>82</v>
      </c>
      <c r="D46" s="78">
        <v>3000000</v>
      </c>
      <c r="E46" s="78">
        <v>1520904.74</v>
      </c>
      <c r="F46" s="78">
        <v>1479095.26</v>
      </c>
      <c r="G46" s="11"/>
    </row>
    <row r="47" spans="1:7" ht="152.4">
      <c r="A47" s="75" t="s">
        <v>83</v>
      </c>
      <c r="B47" s="76" t="s">
        <v>30</v>
      </c>
      <c r="C47" s="77" t="s">
        <v>84</v>
      </c>
      <c r="D47" s="78">
        <v>3000000</v>
      </c>
      <c r="E47" s="78">
        <v>1520904.74</v>
      </c>
      <c r="F47" s="78">
        <v>1479095.26</v>
      </c>
      <c r="G47" s="11"/>
    </row>
    <row r="48" spans="1:7" ht="83.4">
      <c r="A48" s="75" t="s">
        <v>85</v>
      </c>
      <c r="B48" s="76" t="s">
        <v>30</v>
      </c>
      <c r="C48" s="77" t="s">
        <v>86</v>
      </c>
      <c r="D48" s="78">
        <v>-310000</v>
      </c>
      <c r="E48" s="78">
        <v>-182564.41</v>
      </c>
      <c r="F48" s="78">
        <v>-127435.59</v>
      </c>
      <c r="G48" s="11"/>
    </row>
    <row r="49" spans="1:7" ht="138.6">
      <c r="A49" s="75" t="s">
        <v>87</v>
      </c>
      <c r="B49" s="76" t="s">
        <v>30</v>
      </c>
      <c r="C49" s="77" t="s">
        <v>88</v>
      </c>
      <c r="D49" s="78">
        <v>-310000</v>
      </c>
      <c r="E49" s="78">
        <v>-182564.41</v>
      </c>
      <c r="F49" s="78">
        <v>-127435.59</v>
      </c>
      <c r="G49" s="11"/>
    </row>
    <row r="50" spans="1:7">
      <c r="A50" s="75" t="s">
        <v>89</v>
      </c>
      <c r="B50" s="76" t="s">
        <v>30</v>
      </c>
      <c r="C50" s="77" t="s">
        <v>90</v>
      </c>
      <c r="D50" s="78">
        <v>22255000</v>
      </c>
      <c r="E50" s="78">
        <v>7187892.0599999996</v>
      </c>
      <c r="F50" s="78">
        <v>15067107.939999999</v>
      </c>
      <c r="G50" s="11"/>
    </row>
    <row r="51" spans="1:7">
      <c r="A51" s="75" t="s">
        <v>91</v>
      </c>
      <c r="B51" s="76" t="s">
        <v>30</v>
      </c>
      <c r="C51" s="77" t="s">
        <v>92</v>
      </c>
      <c r="D51" s="78">
        <v>2283000</v>
      </c>
      <c r="E51" s="78">
        <v>176135.2</v>
      </c>
      <c r="F51" s="78">
        <v>2106864.7999999998</v>
      </c>
      <c r="G51" s="11"/>
    </row>
    <row r="52" spans="1:7" ht="55.8">
      <c r="A52" s="75" t="s">
        <v>93</v>
      </c>
      <c r="B52" s="76" t="s">
        <v>30</v>
      </c>
      <c r="C52" s="77" t="s">
        <v>94</v>
      </c>
      <c r="D52" s="78">
        <v>2283000</v>
      </c>
      <c r="E52" s="78">
        <v>176135.2</v>
      </c>
      <c r="F52" s="78">
        <v>2106864.7999999998</v>
      </c>
      <c r="G52" s="11"/>
    </row>
    <row r="53" spans="1:7" ht="97.2">
      <c r="A53" s="75" t="s">
        <v>95</v>
      </c>
      <c r="B53" s="76" t="s">
        <v>30</v>
      </c>
      <c r="C53" s="77" t="s">
        <v>96</v>
      </c>
      <c r="D53" s="78">
        <v>2283000</v>
      </c>
      <c r="E53" s="78">
        <v>176135.2</v>
      </c>
      <c r="F53" s="78">
        <v>2106864.7999999998</v>
      </c>
      <c r="G53" s="11"/>
    </row>
    <row r="54" spans="1:7">
      <c r="A54" s="75" t="s">
        <v>97</v>
      </c>
      <c r="B54" s="76" t="s">
        <v>30</v>
      </c>
      <c r="C54" s="77" t="s">
        <v>98</v>
      </c>
      <c r="D54" s="78">
        <v>19972000</v>
      </c>
      <c r="E54" s="78">
        <v>7011756.8600000003</v>
      </c>
      <c r="F54" s="78">
        <v>12960243.140000001</v>
      </c>
      <c r="G54" s="11"/>
    </row>
    <row r="55" spans="1:7">
      <c r="A55" s="75" t="s">
        <v>99</v>
      </c>
      <c r="B55" s="76" t="s">
        <v>30</v>
      </c>
      <c r="C55" s="77" t="s">
        <v>100</v>
      </c>
      <c r="D55" s="78">
        <v>17972000</v>
      </c>
      <c r="E55" s="78">
        <v>6876419.1699999999</v>
      </c>
      <c r="F55" s="78">
        <v>11095580.83</v>
      </c>
      <c r="G55" s="11"/>
    </row>
    <row r="56" spans="1:7" ht="42">
      <c r="A56" s="75" t="s">
        <v>101</v>
      </c>
      <c r="B56" s="76" t="s">
        <v>30</v>
      </c>
      <c r="C56" s="77" t="s">
        <v>102</v>
      </c>
      <c r="D56" s="78">
        <v>17972000</v>
      </c>
      <c r="E56" s="78">
        <v>6876419.1699999999</v>
      </c>
      <c r="F56" s="78">
        <v>11095580.83</v>
      </c>
      <c r="G56" s="11"/>
    </row>
    <row r="57" spans="1:7" ht="83.4">
      <c r="A57" s="75" t="s">
        <v>103</v>
      </c>
      <c r="B57" s="76" t="s">
        <v>30</v>
      </c>
      <c r="C57" s="77" t="s">
        <v>104</v>
      </c>
      <c r="D57" s="78">
        <v>17972000</v>
      </c>
      <c r="E57" s="78">
        <v>6876419.1699999999</v>
      </c>
      <c r="F57" s="78">
        <v>11095580.83</v>
      </c>
      <c r="G57" s="11"/>
    </row>
    <row r="58" spans="1:7">
      <c r="A58" s="75" t="s">
        <v>105</v>
      </c>
      <c r="B58" s="76" t="s">
        <v>30</v>
      </c>
      <c r="C58" s="77" t="s">
        <v>106</v>
      </c>
      <c r="D58" s="78">
        <v>2000000</v>
      </c>
      <c r="E58" s="78">
        <v>135337.69</v>
      </c>
      <c r="F58" s="78">
        <v>1864662.31</v>
      </c>
      <c r="G58" s="11"/>
    </row>
    <row r="59" spans="1:7" ht="55.8">
      <c r="A59" s="75" t="s">
        <v>107</v>
      </c>
      <c r="B59" s="76" t="s">
        <v>30</v>
      </c>
      <c r="C59" s="77" t="s">
        <v>108</v>
      </c>
      <c r="D59" s="78">
        <v>2000000</v>
      </c>
      <c r="E59" s="78">
        <v>135337.69</v>
      </c>
      <c r="F59" s="78">
        <v>1864662.31</v>
      </c>
      <c r="G59" s="11"/>
    </row>
    <row r="60" spans="1:7" ht="97.2">
      <c r="A60" s="75" t="s">
        <v>109</v>
      </c>
      <c r="B60" s="76" t="s">
        <v>30</v>
      </c>
      <c r="C60" s="77" t="s">
        <v>110</v>
      </c>
      <c r="D60" s="78">
        <v>2000000</v>
      </c>
      <c r="E60" s="78">
        <v>135337.69</v>
      </c>
      <c r="F60" s="78">
        <v>1864662.31</v>
      </c>
      <c r="G60" s="11"/>
    </row>
    <row r="61" spans="1:7" ht="55.8">
      <c r="A61" s="75" t="s">
        <v>111</v>
      </c>
      <c r="B61" s="76" t="s">
        <v>30</v>
      </c>
      <c r="C61" s="77" t="s">
        <v>112</v>
      </c>
      <c r="D61" s="78">
        <v>15800000</v>
      </c>
      <c r="E61" s="78">
        <v>7714132.8399999999</v>
      </c>
      <c r="F61" s="78">
        <v>8085867.1600000001</v>
      </c>
      <c r="G61" s="11"/>
    </row>
    <row r="62" spans="1:7" ht="111">
      <c r="A62" s="75" t="s">
        <v>113</v>
      </c>
      <c r="B62" s="76" t="s">
        <v>30</v>
      </c>
      <c r="C62" s="77" t="s">
        <v>114</v>
      </c>
      <c r="D62" s="78">
        <v>13500000</v>
      </c>
      <c r="E62" s="78">
        <v>6379544.8499999996</v>
      </c>
      <c r="F62" s="78">
        <v>7120455.1500000004</v>
      </c>
      <c r="G62" s="11"/>
    </row>
    <row r="63" spans="1:7" ht="83.4">
      <c r="A63" s="75" t="s">
        <v>115</v>
      </c>
      <c r="B63" s="76" t="s">
        <v>30</v>
      </c>
      <c r="C63" s="77" t="s">
        <v>116</v>
      </c>
      <c r="D63" s="78">
        <v>3500000</v>
      </c>
      <c r="E63" s="78">
        <v>1342981.31</v>
      </c>
      <c r="F63" s="78">
        <v>2157018.69</v>
      </c>
      <c r="G63" s="11"/>
    </row>
    <row r="64" spans="1:7" ht="97.2">
      <c r="A64" s="75" t="s">
        <v>117</v>
      </c>
      <c r="B64" s="76" t="s">
        <v>30</v>
      </c>
      <c r="C64" s="77" t="s">
        <v>118</v>
      </c>
      <c r="D64" s="78">
        <v>3500000</v>
      </c>
      <c r="E64" s="78">
        <v>1342981.31</v>
      </c>
      <c r="F64" s="78">
        <v>2157018.69</v>
      </c>
      <c r="G64" s="11"/>
    </row>
    <row r="65" spans="1:7" ht="111">
      <c r="A65" s="75" t="s">
        <v>119</v>
      </c>
      <c r="B65" s="76" t="s">
        <v>30</v>
      </c>
      <c r="C65" s="77" t="s">
        <v>120</v>
      </c>
      <c r="D65" s="78">
        <v>1000000</v>
      </c>
      <c r="E65" s="78">
        <v>312894.03000000003</v>
      </c>
      <c r="F65" s="78">
        <v>687105.97</v>
      </c>
      <c r="G65" s="11"/>
    </row>
    <row r="66" spans="1:7" ht="97.2">
      <c r="A66" s="75" t="s">
        <v>121</v>
      </c>
      <c r="B66" s="76" t="s">
        <v>30</v>
      </c>
      <c r="C66" s="77" t="s">
        <v>122</v>
      </c>
      <c r="D66" s="78">
        <v>1000000</v>
      </c>
      <c r="E66" s="78">
        <v>312894.03000000003</v>
      </c>
      <c r="F66" s="78">
        <v>687105.97</v>
      </c>
      <c r="G66" s="11"/>
    </row>
    <row r="67" spans="1:7" ht="55.8">
      <c r="A67" s="75" t="s">
        <v>123</v>
      </c>
      <c r="B67" s="76" t="s">
        <v>30</v>
      </c>
      <c r="C67" s="77" t="s">
        <v>124</v>
      </c>
      <c r="D67" s="78">
        <v>9000000</v>
      </c>
      <c r="E67" s="78">
        <v>4723669.51</v>
      </c>
      <c r="F67" s="78">
        <v>4276330.49</v>
      </c>
      <c r="G67" s="11"/>
    </row>
    <row r="68" spans="1:7" ht="42">
      <c r="A68" s="75" t="s">
        <v>125</v>
      </c>
      <c r="B68" s="76" t="s">
        <v>30</v>
      </c>
      <c r="C68" s="77" t="s">
        <v>126</v>
      </c>
      <c r="D68" s="78">
        <v>9000000</v>
      </c>
      <c r="E68" s="78">
        <v>4723669.51</v>
      </c>
      <c r="F68" s="78">
        <v>4276330.49</v>
      </c>
      <c r="G68" s="11"/>
    </row>
    <row r="69" spans="1:7" ht="97.2">
      <c r="A69" s="75" t="s">
        <v>127</v>
      </c>
      <c r="B69" s="76" t="s">
        <v>30</v>
      </c>
      <c r="C69" s="77" t="s">
        <v>128</v>
      </c>
      <c r="D69" s="78">
        <v>2300000</v>
      </c>
      <c r="E69" s="78">
        <v>1334587.99</v>
      </c>
      <c r="F69" s="78">
        <v>965412.01</v>
      </c>
      <c r="G69" s="11"/>
    </row>
    <row r="70" spans="1:7" ht="97.2">
      <c r="A70" s="75" t="s">
        <v>129</v>
      </c>
      <c r="B70" s="76" t="s">
        <v>30</v>
      </c>
      <c r="C70" s="77" t="s">
        <v>130</v>
      </c>
      <c r="D70" s="78">
        <v>2300000</v>
      </c>
      <c r="E70" s="78">
        <v>1334587.99</v>
      </c>
      <c r="F70" s="78">
        <v>965412.01</v>
      </c>
      <c r="G70" s="11"/>
    </row>
    <row r="71" spans="1:7" ht="97.2">
      <c r="A71" s="75" t="s">
        <v>131</v>
      </c>
      <c r="B71" s="76" t="s">
        <v>30</v>
      </c>
      <c r="C71" s="77" t="s">
        <v>132</v>
      </c>
      <c r="D71" s="78">
        <v>2300000</v>
      </c>
      <c r="E71" s="78">
        <v>1334587.99</v>
      </c>
      <c r="F71" s="78">
        <v>965412.01</v>
      </c>
      <c r="G71" s="11"/>
    </row>
    <row r="72" spans="1:7" ht="42">
      <c r="A72" s="75" t="s">
        <v>133</v>
      </c>
      <c r="B72" s="76" t="s">
        <v>30</v>
      </c>
      <c r="C72" s="77" t="s">
        <v>134</v>
      </c>
      <c r="D72" s="78">
        <v>50000</v>
      </c>
      <c r="E72" s="78">
        <v>25700</v>
      </c>
      <c r="F72" s="78">
        <v>24300</v>
      </c>
      <c r="G72" s="11"/>
    </row>
    <row r="73" spans="1:7">
      <c r="A73" s="75" t="s">
        <v>135</v>
      </c>
      <c r="B73" s="76" t="s">
        <v>30</v>
      </c>
      <c r="C73" s="77" t="s">
        <v>136</v>
      </c>
      <c r="D73" s="78">
        <v>50000</v>
      </c>
      <c r="E73" s="78">
        <v>25700</v>
      </c>
      <c r="F73" s="78">
        <v>24300</v>
      </c>
      <c r="G73" s="11"/>
    </row>
    <row r="74" spans="1:7" ht="28.2">
      <c r="A74" s="75" t="s">
        <v>137</v>
      </c>
      <c r="B74" s="76" t="s">
        <v>30</v>
      </c>
      <c r="C74" s="77" t="s">
        <v>138</v>
      </c>
      <c r="D74" s="78">
        <v>50000</v>
      </c>
      <c r="E74" s="78">
        <v>25700</v>
      </c>
      <c r="F74" s="78">
        <v>24300</v>
      </c>
      <c r="G74" s="11"/>
    </row>
    <row r="75" spans="1:7" ht="42">
      <c r="A75" s="75" t="s">
        <v>139</v>
      </c>
      <c r="B75" s="76" t="s">
        <v>30</v>
      </c>
      <c r="C75" s="77" t="s">
        <v>140</v>
      </c>
      <c r="D75" s="78">
        <v>50000</v>
      </c>
      <c r="E75" s="78">
        <v>25700</v>
      </c>
      <c r="F75" s="78">
        <v>24300</v>
      </c>
      <c r="G75" s="11"/>
    </row>
    <row r="76" spans="1:7" ht="42">
      <c r="A76" s="75" t="s">
        <v>141</v>
      </c>
      <c r="B76" s="76" t="s">
        <v>30</v>
      </c>
      <c r="C76" s="77" t="s">
        <v>142</v>
      </c>
      <c r="D76" s="78">
        <v>29971900</v>
      </c>
      <c r="E76" s="78">
        <v>2719236.65</v>
      </c>
      <c r="F76" s="78">
        <v>27252663.350000001</v>
      </c>
      <c r="G76" s="11"/>
    </row>
    <row r="77" spans="1:7" ht="111">
      <c r="A77" s="75" t="s">
        <v>143</v>
      </c>
      <c r="B77" s="76" t="s">
        <v>30</v>
      </c>
      <c r="C77" s="77" t="s">
        <v>144</v>
      </c>
      <c r="D77" s="78">
        <v>24371900</v>
      </c>
      <c r="E77" s="78">
        <v>810419.6</v>
      </c>
      <c r="F77" s="78">
        <v>23561480.399999999</v>
      </c>
      <c r="G77" s="11"/>
    </row>
    <row r="78" spans="1:7" ht="111">
      <c r="A78" s="75" t="s">
        <v>145</v>
      </c>
      <c r="B78" s="76" t="s">
        <v>30</v>
      </c>
      <c r="C78" s="77" t="s">
        <v>146</v>
      </c>
      <c r="D78" s="78">
        <v>24371900</v>
      </c>
      <c r="E78" s="78">
        <v>810419.6</v>
      </c>
      <c r="F78" s="78">
        <v>23561480.399999999</v>
      </c>
      <c r="G78" s="11"/>
    </row>
    <row r="79" spans="1:7" ht="111">
      <c r="A79" s="75" t="s">
        <v>147</v>
      </c>
      <c r="B79" s="76" t="s">
        <v>30</v>
      </c>
      <c r="C79" s="77" t="s">
        <v>148</v>
      </c>
      <c r="D79" s="78">
        <v>24371900</v>
      </c>
      <c r="E79" s="78">
        <v>810419.6</v>
      </c>
      <c r="F79" s="78">
        <v>23561480.399999999</v>
      </c>
      <c r="G79" s="11"/>
    </row>
    <row r="80" spans="1:7" ht="42">
      <c r="A80" s="75" t="s">
        <v>149</v>
      </c>
      <c r="B80" s="76" t="s">
        <v>30</v>
      </c>
      <c r="C80" s="77" t="s">
        <v>150</v>
      </c>
      <c r="D80" s="78">
        <v>5100000</v>
      </c>
      <c r="E80" s="78">
        <v>1759038.11</v>
      </c>
      <c r="F80" s="78">
        <v>3340961.89</v>
      </c>
      <c r="G80" s="11"/>
    </row>
    <row r="81" spans="1:7" ht="42">
      <c r="A81" s="75" t="s">
        <v>151</v>
      </c>
      <c r="B81" s="76" t="s">
        <v>30</v>
      </c>
      <c r="C81" s="77" t="s">
        <v>152</v>
      </c>
      <c r="D81" s="78">
        <v>2100000</v>
      </c>
      <c r="E81" s="78">
        <v>1759038.11</v>
      </c>
      <c r="F81" s="78">
        <v>340961.89</v>
      </c>
      <c r="G81" s="11"/>
    </row>
    <row r="82" spans="1:7" ht="55.8">
      <c r="A82" s="75" t="s">
        <v>153</v>
      </c>
      <c r="B82" s="76" t="s">
        <v>30</v>
      </c>
      <c r="C82" s="77" t="s">
        <v>154</v>
      </c>
      <c r="D82" s="78">
        <v>2100000</v>
      </c>
      <c r="E82" s="78">
        <v>1759038.11</v>
      </c>
      <c r="F82" s="78">
        <v>340961.89</v>
      </c>
      <c r="G82" s="11"/>
    </row>
    <row r="83" spans="1:7" ht="69.599999999999994">
      <c r="A83" s="75" t="s">
        <v>155</v>
      </c>
      <c r="B83" s="76" t="s">
        <v>30</v>
      </c>
      <c r="C83" s="77" t="s">
        <v>156</v>
      </c>
      <c r="D83" s="78">
        <v>3000000</v>
      </c>
      <c r="E83" s="78" t="s">
        <v>157</v>
      </c>
      <c r="F83" s="78">
        <v>3000000</v>
      </c>
      <c r="G83" s="11"/>
    </row>
    <row r="84" spans="1:7" ht="69.599999999999994">
      <c r="A84" s="75" t="s">
        <v>158</v>
      </c>
      <c r="B84" s="76" t="s">
        <v>30</v>
      </c>
      <c r="C84" s="77" t="s">
        <v>159</v>
      </c>
      <c r="D84" s="78">
        <v>3000000</v>
      </c>
      <c r="E84" s="78" t="s">
        <v>157</v>
      </c>
      <c r="F84" s="78">
        <v>3000000</v>
      </c>
      <c r="G84" s="11"/>
    </row>
    <row r="85" spans="1:7" ht="97.2">
      <c r="A85" s="75" t="s">
        <v>160</v>
      </c>
      <c r="B85" s="76" t="s">
        <v>30</v>
      </c>
      <c r="C85" s="77" t="s">
        <v>161</v>
      </c>
      <c r="D85" s="78">
        <v>500000</v>
      </c>
      <c r="E85" s="78">
        <v>149778.94</v>
      </c>
      <c r="F85" s="78">
        <v>350221.06</v>
      </c>
      <c r="G85" s="11"/>
    </row>
    <row r="86" spans="1:7" ht="97.2">
      <c r="A86" s="75" t="s">
        <v>162</v>
      </c>
      <c r="B86" s="76" t="s">
        <v>30</v>
      </c>
      <c r="C86" s="77" t="s">
        <v>163</v>
      </c>
      <c r="D86" s="78">
        <v>500000</v>
      </c>
      <c r="E86" s="78">
        <v>149778.94</v>
      </c>
      <c r="F86" s="78">
        <v>350221.06</v>
      </c>
      <c r="G86" s="11"/>
    </row>
    <row r="87" spans="1:7" ht="111">
      <c r="A87" s="75" t="s">
        <v>164</v>
      </c>
      <c r="B87" s="76" t="s">
        <v>30</v>
      </c>
      <c r="C87" s="77" t="s">
        <v>165</v>
      </c>
      <c r="D87" s="78">
        <v>500000</v>
      </c>
      <c r="E87" s="78">
        <v>149778.94</v>
      </c>
      <c r="F87" s="78">
        <v>350221.06</v>
      </c>
      <c r="G87" s="11"/>
    </row>
    <row r="88" spans="1:7" ht="28.2">
      <c r="A88" s="75" t="s">
        <v>166</v>
      </c>
      <c r="B88" s="76" t="s">
        <v>30</v>
      </c>
      <c r="C88" s="77" t="s">
        <v>167</v>
      </c>
      <c r="D88" s="78">
        <v>21000</v>
      </c>
      <c r="E88" s="78">
        <v>2881</v>
      </c>
      <c r="F88" s="78">
        <v>18119</v>
      </c>
      <c r="G88" s="11"/>
    </row>
    <row r="89" spans="1:7" ht="42">
      <c r="A89" s="75" t="s">
        <v>168</v>
      </c>
      <c r="B89" s="76" t="s">
        <v>30</v>
      </c>
      <c r="C89" s="77" t="s">
        <v>169</v>
      </c>
      <c r="D89" s="78">
        <v>10000</v>
      </c>
      <c r="E89" s="78" t="s">
        <v>157</v>
      </c>
      <c r="F89" s="78">
        <v>10000</v>
      </c>
      <c r="G89" s="11"/>
    </row>
    <row r="90" spans="1:7" ht="55.8">
      <c r="A90" s="75" t="s">
        <v>170</v>
      </c>
      <c r="B90" s="76" t="s">
        <v>30</v>
      </c>
      <c r="C90" s="77" t="s">
        <v>171</v>
      </c>
      <c r="D90" s="78">
        <v>10000</v>
      </c>
      <c r="E90" s="78" t="s">
        <v>157</v>
      </c>
      <c r="F90" s="78">
        <v>10000</v>
      </c>
      <c r="G90" s="11"/>
    </row>
    <row r="91" spans="1:7" ht="152.4">
      <c r="A91" s="75" t="s">
        <v>172</v>
      </c>
      <c r="B91" s="76" t="s">
        <v>30</v>
      </c>
      <c r="C91" s="77" t="s">
        <v>173</v>
      </c>
      <c r="D91" s="78">
        <v>1000</v>
      </c>
      <c r="E91" s="78" t="s">
        <v>157</v>
      </c>
      <c r="F91" s="78">
        <v>1000</v>
      </c>
      <c r="G91" s="11"/>
    </row>
    <row r="92" spans="1:7" ht="69.599999999999994">
      <c r="A92" s="75" t="s">
        <v>174</v>
      </c>
      <c r="B92" s="76" t="s">
        <v>30</v>
      </c>
      <c r="C92" s="77" t="s">
        <v>175</v>
      </c>
      <c r="D92" s="78">
        <v>1000</v>
      </c>
      <c r="E92" s="78" t="s">
        <v>157</v>
      </c>
      <c r="F92" s="78">
        <v>1000</v>
      </c>
      <c r="G92" s="11"/>
    </row>
    <row r="93" spans="1:7" ht="97.2">
      <c r="A93" s="75" t="s">
        <v>176</v>
      </c>
      <c r="B93" s="76" t="s">
        <v>30</v>
      </c>
      <c r="C93" s="77" t="s">
        <v>177</v>
      </c>
      <c r="D93" s="78">
        <v>1000</v>
      </c>
      <c r="E93" s="78" t="s">
        <v>157</v>
      </c>
      <c r="F93" s="78">
        <v>1000</v>
      </c>
      <c r="G93" s="11"/>
    </row>
    <row r="94" spans="1:7" ht="28.2">
      <c r="A94" s="75" t="s">
        <v>178</v>
      </c>
      <c r="B94" s="76" t="s">
        <v>30</v>
      </c>
      <c r="C94" s="77" t="s">
        <v>179</v>
      </c>
      <c r="D94" s="78">
        <v>10000</v>
      </c>
      <c r="E94" s="78">
        <v>2881</v>
      </c>
      <c r="F94" s="78">
        <v>7119</v>
      </c>
      <c r="G94" s="11"/>
    </row>
    <row r="95" spans="1:7" ht="28.2">
      <c r="A95" s="75" t="s">
        <v>180</v>
      </c>
      <c r="B95" s="76" t="s">
        <v>30</v>
      </c>
      <c r="C95" s="77" t="s">
        <v>181</v>
      </c>
      <c r="D95" s="78">
        <v>10000</v>
      </c>
      <c r="E95" s="78">
        <v>2881</v>
      </c>
      <c r="F95" s="78">
        <v>7119</v>
      </c>
      <c r="G95" s="11"/>
    </row>
    <row r="96" spans="1:7" ht="55.8">
      <c r="A96" s="75" t="s">
        <v>182</v>
      </c>
      <c r="B96" s="76" t="s">
        <v>30</v>
      </c>
      <c r="C96" s="77" t="s">
        <v>183</v>
      </c>
      <c r="D96" s="78">
        <v>10000</v>
      </c>
      <c r="E96" s="78">
        <v>2881</v>
      </c>
      <c r="F96" s="78">
        <v>7119</v>
      </c>
      <c r="G96" s="11"/>
    </row>
    <row r="97" spans="1:7">
      <c r="A97" s="75" t="s">
        <v>184</v>
      </c>
      <c r="B97" s="76" t="s">
        <v>30</v>
      </c>
      <c r="C97" s="77" t="s">
        <v>185</v>
      </c>
      <c r="D97" s="78">
        <v>600000</v>
      </c>
      <c r="E97" s="78">
        <v>337997</v>
      </c>
      <c r="F97" s="78">
        <v>262003</v>
      </c>
      <c r="G97" s="11"/>
    </row>
    <row r="98" spans="1:7">
      <c r="A98" s="75" t="s">
        <v>186</v>
      </c>
      <c r="B98" s="76" t="s">
        <v>30</v>
      </c>
      <c r="C98" s="77" t="s">
        <v>187</v>
      </c>
      <c r="D98" s="78">
        <v>600000</v>
      </c>
      <c r="E98" s="78">
        <v>337997</v>
      </c>
      <c r="F98" s="78">
        <v>262003</v>
      </c>
      <c r="G98" s="11"/>
    </row>
    <row r="99" spans="1:7" ht="28.2">
      <c r="A99" s="75" t="s">
        <v>188</v>
      </c>
      <c r="B99" s="76" t="s">
        <v>30</v>
      </c>
      <c r="C99" s="77" t="s">
        <v>189</v>
      </c>
      <c r="D99" s="78">
        <v>600000</v>
      </c>
      <c r="E99" s="78">
        <v>337997</v>
      </c>
      <c r="F99" s="78">
        <v>262003</v>
      </c>
      <c r="G99" s="11"/>
    </row>
    <row r="100" spans="1:7">
      <c r="A100" s="75" t="s">
        <v>190</v>
      </c>
      <c r="B100" s="76" t="s">
        <v>30</v>
      </c>
      <c r="C100" s="77" t="s">
        <v>191</v>
      </c>
      <c r="D100" s="78">
        <v>1604911356.8599999</v>
      </c>
      <c r="E100" s="78">
        <v>33025916.210000001</v>
      </c>
      <c r="F100" s="78">
        <v>1571838708.6500001</v>
      </c>
      <c r="G100" s="11"/>
    </row>
    <row r="101" spans="1:7" ht="42">
      <c r="A101" s="75" t="s">
        <v>192</v>
      </c>
      <c r="B101" s="76" t="s">
        <v>30</v>
      </c>
      <c r="C101" s="77" t="s">
        <v>193</v>
      </c>
      <c r="D101" s="78">
        <v>1604911356.8599999</v>
      </c>
      <c r="E101" s="78">
        <v>33072648.210000001</v>
      </c>
      <c r="F101" s="78">
        <v>1571838708.6500001</v>
      </c>
      <c r="G101" s="11"/>
    </row>
    <row r="102" spans="1:7" ht="28.2">
      <c r="A102" s="75" t="s">
        <v>194</v>
      </c>
      <c r="B102" s="76" t="s">
        <v>30</v>
      </c>
      <c r="C102" s="77" t="s">
        <v>195</v>
      </c>
      <c r="D102" s="78">
        <v>30519200</v>
      </c>
      <c r="E102" s="78">
        <v>16633440</v>
      </c>
      <c r="F102" s="78">
        <v>13885760</v>
      </c>
      <c r="G102" s="11"/>
    </row>
    <row r="103" spans="1:7" ht="55.8">
      <c r="A103" s="75" t="s">
        <v>196</v>
      </c>
      <c r="B103" s="76" t="s">
        <v>30</v>
      </c>
      <c r="C103" s="77" t="s">
        <v>197</v>
      </c>
      <c r="D103" s="78">
        <v>30519200</v>
      </c>
      <c r="E103" s="78">
        <v>16633440</v>
      </c>
      <c r="F103" s="78">
        <v>13885760</v>
      </c>
      <c r="G103" s="11"/>
    </row>
    <row r="104" spans="1:7" ht="42">
      <c r="A104" s="75" t="s">
        <v>198</v>
      </c>
      <c r="B104" s="76" t="s">
        <v>30</v>
      </c>
      <c r="C104" s="77" t="s">
        <v>199</v>
      </c>
      <c r="D104" s="78">
        <v>30519200</v>
      </c>
      <c r="E104" s="78">
        <v>16633440</v>
      </c>
      <c r="F104" s="78">
        <v>13885760</v>
      </c>
      <c r="G104" s="11"/>
    </row>
    <row r="105" spans="1:7" ht="42">
      <c r="A105" s="75" t="s">
        <v>200</v>
      </c>
      <c r="B105" s="76" t="s">
        <v>30</v>
      </c>
      <c r="C105" s="77" t="s">
        <v>201</v>
      </c>
      <c r="D105" s="78">
        <v>1485446212.3699999</v>
      </c>
      <c r="E105" s="78">
        <v>14010436.390000001</v>
      </c>
      <c r="F105" s="78">
        <v>1471435775.98</v>
      </c>
      <c r="G105" s="11"/>
    </row>
    <row r="106" spans="1:7" ht="42">
      <c r="A106" s="75" t="s">
        <v>202</v>
      </c>
      <c r="B106" s="76" t="s">
        <v>30</v>
      </c>
      <c r="C106" s="77" t="s">
        <v>203</v>
      </c>
      <c r="D106" s="78">
        <v>11883710</v>
      </c>
      <c r="E106" s="78" t="s">
        <v>157</v>
      </c>
      <c r="F106" s="78">
        <v>11883710</v>
      </c>
      <c r="G106" s="11"/>
    </row>
    <row r="107" spans="1:7" ht="42">
      <c r="A107" s="75" t="s">
        <v>204</v>
      </c>
      <c r="B107" s="76" t="s">
        <v>30</v>
      </c>
      <c r="C107" s="77" t="s">
        <v>205</v>
      </c>
      <c r="D107" s="78">
        <v>11883710</v>
      </c>
      <c r="E107" s="78" t="s">
        <v>157</v>
      </c>
      <c r="F107" s="78">
        <v>11883710</v>
      </c>
      <c r="G107" s="11"/>
    </row>
    <row r="108" spans="1:7" ht="97.2">
      <c r="A108" s="75" t="s">
        <v>206</v>
      </c>
      <c r="B108" s="76" t="s">
        <v>30</v>
      </c>
      <c r="C108" s="77" t="s">
        <v>207</v>
      </c>
      <c r="D108" s="78">
        <v>24224302.050000001</v>
      </c>
      <c r="E108" s="78" t="s">
        <v>157</v>
      </c>
      <c r="F108" s="78">
        <v>24224302.050000001</v>
      </c>
      <c r="G108" s="11"/>
    </row>
    <row r="109" spans="1:7" ht="111">
      <c r="A109" s="75" t="s">
        <v>208</v>
      </c>
      <c r="B109" s="76" t="s">
        <v>30</v>
      </c>
      <c r="C109" s="77" t="s">
        <v>209</v>
      </c>
      <c r="D109" s="78">
        <v>24224302.050000001</v>
      </c>
      <c r="E109" s="78" t="s">
        <v>157</v>
      </c>
      <c r="F109" s="78">
        <v>24224302.050000001</v>
      </c>
      <c r="G109" s="11"/>
    </row>
    <row r="110" spans="1:7" ht="111">
      <c r="A110" s="75" t="s">
        <v>210</v>
      </c>
      <c r="B110" s="76" t="s">
        <v>30</v>
      </c>
      <c r="C110" s="77" t="s">
        <v>211</v>
      </c>
      <c r="D110" s="78">
        <v>1425861450.53</v>
      </c>
      <c r="E110" s="78">
        <v>2512393.29</v>
      </c>
      <c r="F110" s="78">
        <v>1423349057.24</v>
      </c>
      <c r="G110" s="11"/>
    </row>
    <row r="111" spans="1:7" ht="111">
      <c r="A111" s="75" t="s">
        <v>212</v>
      </c>
      <c r="B111" s="76" t="s">
        <v>30</v>
      </c>
      <c r="C111" s="77" t="s">
        <v>213</v>
      </c>
      <c r="D111" s="78">
        <v>1425861450.53</v>
      </c>
      <c r="E111" s="78">
        <v>2512393.29</v>
      </c>
      <c r="F111" s="78">
        <v>1423349057.24</v>
      </c>
      <c r="G111" s="11"/>
    </row>
    <row r="112" spans="1:7" ht="42">
      <c r="A112" s="75" t="s">
        <v>214</v>
      </c>
      <c r="B112" s="76" t="s">
        <v>30</v>
      </c>
      <c r="C112" s="77" t="s">
        <v>215</v>
      </c>
      <c r="D112" s="78">
        <v>1087293.97</v>
      </c>
      <c r="E112" s="78">
        <v>1087293.97</v>
      </c>
      <c r="F112" s="78" t="s">
        <v>157</v>
      </c>
      <c r="G112" s="11"/>
    </row>
    <row r="113" spans="1:7" ht="42">
      <c r="A113" s="75" t="s">
        <v>216</v>
      </c>
      <c r="B113" s="76" t="s">
        <v>30</v>
      </c>
      <c r="C113" s="77" t="s">
        <v>217</v>
      </c>
      <c r="D113" s="78">
        <v>1087293.97</v>
      </c>
      <c r="E113" s="78">
        <v>1087293.97</v>
      </c>
      <c r="F113" s="78" t="s">
        <v>157</v>
      </c>
      <c r="G113" s="11"/>
    </row>
    <row r="114" spans="1:7" ht="42">
      <c r="A114" s="75" t="s">
        <v>218</v>
      </c>
      <c r="B114" s="76" t="s">
        <v>30</v>
      </c>
      <c r="C114" s="77" t="s">
        <v>219</v>
      </c>
      <c r="D114" s="78">
        <v>14000000</v>
      </c>
      <c r="E114" s="78">
        <v>7000000</v>
      </c>
      <c r="F114" s="78">
        <v>7000000</v>
      </c>
      <c r="G114" s="11"/>
    </row>
    <row r="115" spans="1:7" ht="42">
      <c r="A115" s="75" t="s">
        <v>220</v>
      </c>
      <c r="B115" s="76" t="s">
        <v>30</v>
      </c>
      <c r="C115" s="77" t="s">
        <v>221</v>
      </c>
      <c r="D115" s="78">
        <v>14000000</v>
      </c>
      <c r="E115" s="78">
        <v>7000000</v>
      </c>
      <c r="F115" s="78">
        <v>7000000</v>
      </c>
      <c r="G115" s="11"/>
    </row>
    <row r="116" spans="1:7">
      <c r="A116" s="75" t="s">
        <v>222</v>
      </c>
      <c r="B116" s="76" t="s">
        <v>30</v>
      </c>
      <c r="C116" s="77" t="s">
        <v>223</v>
      </c>
      <c r="D116" s="78">
        <v>8389455.8200000003</v>
      </c>
      <c r="E116" s="78">
        <v>3410749.13</v>
      </c>
      <c r="F116" s="78">
        <v>4978706.6900000004</v>
      </c>
      <c r="G116" s="11"/>
    </row>
    <row r="117" spans="1:7" ht="28.2">
      <c r="A117" s="75" t="s">
        <v>224</v>
      </c>
      <c r="B117" s="76" t="s">
        <v>30</v>
      </c>
      <c r="C117" s="77" t="s">
        <v>225</v>
      </c>
      <c r="D117" s="78">
        <v>8389455.8200000003</v>
      </c>
      <c r="E117" s="78">
        <v>3410749.13</v>
      </c>
      <c r="F117" s="78">
        <v>4978706.6900000004</v>
      </c>
      <c r="G117" s="11"/>
    </row>
    <row r="118" spans="1:7" ht="28.2">
      <c r="A118" s="75" t="s">
        <v>226</v>
      </c>
      <c r="B118" s="76" t="s">
        <v>30</v>
      </c>
      <c r="C118" s="77" t="s">
        <v>227</v>
      </c>
      <c r="D118" s="78">
        <v>699840</v>
      </c>
      <c r="E118" s="78">
        <v>353440</v>
      </c>
      <c r="F118" s="78">
        <v>346400</v>
      </c>
      <c r="G118" s="11"/>
    </row>
    <row r="119" spans="1:7" ht="42">
      <c r="A119" s="75" t="s">
        <v>228</v>
      </c>
      <c r="B119" s="76" t="s">
        <v>30</v>
      </c>
      <c r="C119" s="77" t="s">
        <v>229</v>
      </c>
      <c r="D119" s="78">
        <v>7040</v>
      </c>
      <c r="E119" s="78">
        <v>7040</v>
      </c>
      <c r="F119" s="78" t="s">
        <v>157</v>
      </c>
      <c r="G119" s="11"/>
    </row>
    <row r="120" spans="1:7" ht="42">
      <c r="A120" s="75" t="s">
        <v>230</v>
      </c>
      <c r="B120" s="76" t="s">
        <v>30</v>
      </c>
      <c r="C120" s="77" t="s">
        <v>231</v>
      </c>
      <c r="D120" s="78">
        <v>7040</v>
      </c>
      <c r="E120" s="78">
        <v>7040</v>
      </c>
      <c r="F120" s="78" t="s">
        <v>157</v>
      </c>
      <c r="G120" s="11"/>
    </row>
    <row r="121" spans="1:7" ht="55.8">
      <c r="A121" s="75" t="s">
        <v>232</v>
      </c>
      <c r="B121" s="76" t="s">
        <v>30</v>
      </c>
      <c r="C121" s="77" t="s">
        <v>233</v>
      </c>
      <c r="D121" s="78">
        <v>692800</v>
      </c>
      <c r="E121" s="78">
        <v>346400</v>
      </c>
      <c r="F121" s="78">
        <v>346400</v>
      </c>
      <c r="G121" s="11"/>
    </row>
    <row r="122" spans="1:7" ht="69.599999999999994">
      <c r="A122" s="75" t="s">
        <v>234</v>
      </c>
      <c r="B122" s="76" t="s">
        <v>30</v>
      </c>
      <c r="C122" s="77" t="s">
        <v>235</v>
      </c>
      <c r="D122" s="78">
        <v>692800</v>
      </c>
      <c r="E122" s="78">
        <v>346400</v>
      </c>
      <c r="F122" s="78">
        <v>346400</v>
      </c>
      <c r="G122" s="11"/>
    </row>
    <row r="123" spans="1:7">
      <c r="A123" s="75" t="s">
        <v>236</v>
      </c>
      <c r="B123" s="76" t="s">
        <v>30</v>
      </c>
      <c r="C123" s="77" t="s">
        <v>237</v>
      </c>
      <c r="D123" s="78">
        <v>88246104.489999995</v>
      </c>
      <c r="E123" s="78">
        <v>2075331.82</v>
      </c>
      <c r="F123" s="78">
        <v>86170772.670000002</v>
      </c>
      <c r="G123" s="11"/>
    </row>
    <row r="124" spans="1:7" ht="28.2">
      <c r="A124" s="75" t="s">
        <v>238</v>
      </c>
      <c r="B124" s="76" t="s">
        <v>30</v>
      </c>
      <c r="C124" s="77" t="s">
        <v>239</v>
      </c>
      <c r="D124" s="78">
        <v>88246104.489999995</v>
      </c>
      <c r="E124" s="78">
        <v>2075331.82</v>
      </c>
      <c r="F124" s="78">
        <v>86170772.670000002</v>
      </c>
      <c r="G124" s="11"/>
    </row>
    <row r="125" spans="1:7" ht="28.2">
      <c r="A125" s="75" t="s">
        <v>240</v>
      </c>
      <c r="B125" s="76" t="s">
        <v>30</v>
      </c>
      <c r="C125" s="77" t="s">
        <v>241</v>
      </c>
      <c r="D125" s="78">
        <v>88246104.489999995</v>
      </c>
      <c r="E125" s="78">
        <v>2075331.82</v>
      </c>
      <c r="F125" s="78">
        <v>86170772.670000002</v>
      </c>
      <c r="G125" s="11"/>
    </row>
    <row r="126" spans="1:7" ht="55.8">
      <c r="A126" s="75" t="s">
        <v>242</v>
      </c>
      <c r="B126" s="76" t="s">
        <v>30</v>
      </c>
      <c r="C126" s="77" t="s">
        <v>243</v>
      </c>
      <c r="D126" s="78" t="s">
        <v>157</v>
      </c>
      <c r="E126" s="78">
        <v>-46732</v>
      </c>
      <c r="F126" s="78" t="s">
        <v>157</v>
      </c>
      <c r="G126" s="11"/>
    </row>
    <row r="127" spans="1:7" ht="55.8">
      <c r="A127" s="75" t="s">
        <v>244</v>
      </c>
      <c r="B127" s="76" t="s">
        <v>30</v>
      </c>
      <c r="C127" s="77" t="s">
        <v>245</v>
      </c>
      <c r="D127" s="78" t="s">
        <v>157</v>
      </c>
      <c r="E127" s="78">
        <v>-46732</v>
      </c>
      <c r="F127" s="78" t="s">
        <v>157</v>
      </c>
      <c r="G127" s="11"/>
    </row>
    <row r="128" spans="1:7" ht="69.599999999999994">
      <c r="A128" s="75" t="s">
        <v>246</v>
      </c>
      <c r="B128" s="76" t="s">
        <v>30</v>
      </c>
      <c r="C128" s="77" t="s">
        <v>247</v>
      </c>
      <c r="D128" s="78" t="s">
        <v>157</v>
      </c>
      <c r="E128" s="78">
        <v>-46732</v>
      </c>
      <c r="F128" s="78" t="s">
        <v>157</v>
      </c>
      <c r="G128" s="11"/>
    </row>
    <row r="129" spans="1:7" ht="15" customHeight="1">
      <c r="A129" s="8"/>
      <c r="B129" s="8"/>
      <c r="C129" s="8"/>
      <c r="D129" s="8"/>
      <c r="E129" s="8"/>
      <c r="F129" s="8"/>
      <c r="G129" s="8"/>
    </row>
  </sheetData>
  <mergeCells count="14">
    <mergeCell ref="E2:F2"/>
    <mergeCell ref="E3:F3"/>
    <mergeCell ref="E4:F4"/>
    <mergeCell ref="E5:F5"/>
    <mergeCell ref="A6:E6"/>
    <mergeCell ref="B11:D11"/>
    <mergeCell ref="B12:D12"/>
    <mergeCell ref="A15:F15"/>
    <mergeCell ref="A16:A18"/>
    <mergeCell ref="B16:B18"/>
    <mergeCell ref="C16:C18"/>
    <mergeCell ref="D16:D18"/>
    <mergeCell ref="E16:E18"/>
    <mergeCell ref="F16:F18"/>
  </mergeCells>
  <pageMargins left="0.39370078740157483" right="0.22" top="0.39370078740157483" bottom="0.39370078740157483" header="0.51181102362204722" footer="0.51181102362204722"/>
  <pageSetup paperSize="9" scale="71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6"/>
  <sheetViews>
    <sheetView zoomScaleNormal="100" zoomScaleSheetLayoutView="100" workbookViewId="0">
      <selection activeCell="C10" sqref="C10"/>
    </sheetView>
  </sheetViews>
  <sheetFormatPr defaultRowHeight="14.4"/>
  <cols>
    <col min="1" max="1" width="49.33203125" style="1" customWidth="1"/>
    <col min="2" max="2" width="6.5546875" style="1" customWidth="1"/>
    <col min="3" max="3" width="26.109375" style="1" customWidth="1"/>
    <col min="4" max="4" width="17.21875" style="1" customWidth="1"/>
    <col min="5" max="5" width="15.33203125" style="1" customWidth="1"/>
    <col min="6" max="6" width="17.44140625" style="1" customWidth="1"/>
    <col min="7" max="7" width="8.88671875" style="1" hidden="1"/>
    <col min="8" max="16384" width="8.88671875" style="1"/>
  </cols>
  <sheetData>
    <row r="1" spans="1:7" ht="14.1" customHeight="1">
      <c r="A1" s="31" t="s">
        <v>248</v>
      </c>
      <c r="B1" s="32"/>
      <c r="C1" s="32"/>
      <c r="D1" s="32"/>
      <c r="E1" s="32"/>
      <c r="F1" s="81" t="s">
        <v>249</v>
      </c>
      <c r="G1" s="3"/>
    </row>
    <row r="2" spans="1:7" ht="14.1" customHeight="1">
      <c r="A2" s="80"/>
      <c r="B2" s="80"/>
      <c r="C2" s="80"/>
      <c r="D2" s="80"/>
      <c r="E2" s="80"/>
      <c r="F2" s="80"/>
      <c r="G2" s="3"/>
    </row>
    <row r="3" spans="1:7" ht="12" customHeight="1">
      <c r="A3" s="60" t="s">
        <v>20</v>
      </c>
      <c r="B3" s="60" t="s">
        <v>21</v>
      </c>
      <c r="C3" s="60" t="s">
        <v>250</v>
      </c>
      <c r="D3" s="61" t="s">
        <v>23</v>
      </c>
      <c r="E3" s="61" t="s">
        <v>24</v>
      </c>
      <c r="F3" s="60" t="s">
        <v>25</v>
      </c>
      <c r="G3" s="12"/>
    </row>
    <row r="4" spans="1:7" ht="12" customHeight="1">
      <c r="A4" s="62"/>
      <c r="B4" s="62"/>
      <c r="C4" s="62"/>
      <c r="D4" s="63"/>
      <c r="E4" s="63"/>
      <c r="F4" s="62"/>
      <c r="G4" s="12"/>
    </row>
    <row r="5" spans="1:7" ht="16.8" customHeight="1">
      <c r="A5" s="62"/>
      <c r="B5" s="62"/>
      <c r="C5" s="62"/>
      <c r="D5" s="63"/>
      <c r="E5" s="63"/>
      <c r="F5" s="62"/>
      <c r="G5" s="12"/>
    </row>
    <row r="6" spans="1:7" ht="12" customHeight="1">
      <c r="A6" s="64">
        <v>1</v>
      </c>
      <c r="B6" s="65">
        <v>2</v>
      </c>
      <c r="C6" s="82">
        <v>3</v>
      </c>
      <c r="D6" s="83" t="s">
        <v>26</v>
      </c>
      <c r="E6" s="83" t="s">
        <v>27</v>
      </c>
      <c r="F6" s="83" t="s">
        <v>28</v>
      </c>
      <c r="G6" s="13"/>
    </row>
    <row r="7" spans="1:7" ht="16.5" customHeight="1">
      <c r="A7" s="67" t="s">
        <v>251</v>
      </c>
      <c r="B7" s="84">
        <v>200</v>
      </c>
      <c r="C7" s="69" t="s">
        <v>31</v>
      </c>
      <c r="D7" s="70">
        <v>1732321126.1099999</v>
      </c>
      <c r="E7" s="70">
        <v>72270654.75</v>
      </c>
      <c r="F7" s="85">
        <v>1660050471.3599999</v>
      </c>
      <c r="G7" s="14"/>
    </row>
    <row r="8" spans="1:7" ht="12" customHeight="1">
      <c r="A8" s="71" t="s">
        <v>32</v>
      </c>
      <c r="B8" s="86"/>
      <c r="C8" s="73"/>
      <c r="D8" s="87"/>
      <c r="E8" s="87"/>
      <c r="F8" s="88"/>
      <c r="G8" s="14"/>
    </row>
    <row r="9" spans="1:7">
      <c r="A9" s="89" t="s">
        <v>252</v>
      </c>
      <c r="B9" s="90" t="s">
        <v>253</v>
      </c>
      <c r="C9" s="91" t="s">
        <v>254</v>
      </c>
      <c r="D9" s="92">
        <v>56270240</v>
      </c>
      <c r="E9" s="92">
        <v>20065386.259999998</v>
      </c>
      <c r="F9" s="93">
        <v>36204853.740000002</v>
      </c>
      <c r="G9" s="15"/>
    </row>
    <row r="10" spans="1:7" ht="55.8">
      <c r="A10" s="89" t="s">
        <v>255</v>
      </c>
      <c r="B10" s="90" t="s">
        <v>253</v>
      </c>
      <c r="C10" s="91" t="s">
        <v>256</v>
      </c>
      <c r="D10" s="92">
        <v>30784040</v>
      </c>
      <c r="E10" s="92">
        <v>12082734.720000001</v>
      </c>
      <c r="F10" s="93">
        <v>18701305.280000001</v>
      </c>
      <c r="G10" s="15"/>
    </row>
    <row r="11" spans="1:7" ht="28.2">
      <c r="A11" s="89" t="s">
        <v>257</v>
      </c>
      <c r="B11" s="90" t="s">
        <v>253</v>
      </c>
      <c r="C11" s="91" t="s">
        <v>258</v>
      </c>
      <c r="D11" s="92">
        <v>1731000</v>
      </c>
      <c r="E11" s="92">
        <v>389241.38</v>
      </c>
      <c r="F11" s="93">
        <v>1341758.6200000001</v>
      </c>
      <c r="G11" s="15"/>
    </row>
    <row r="12" spans="1:7" ht="69.599999999999994">
      <c r="A12" s="89" t="s">
        <v>259</v>
      </c>
      <c r="B12" s="90" t="s">
        <v>253</v>
      </c>
      <c r="C12" s="91" t="s">
        <v>260</v>
      </c>
      <c r="D12" s="92">
        <v>1731000</v>
      </c>
      <c r="E12" s="92">
        <v>389241.38</v>
      </c>
      <c r="F12" s="93">
        <v>1341758.6200000001</v>
      </c>
      <c r="G12" s="15"/>
    </row>
    <row r="13" spans="1:7" ht="28.2">
      <c r="A13" s="89" t="s">
        <v>261</v>
      </c>
      <c r="B13" s="90" t="s">
        <v>253</v>
      </c>
      <c r="C13" s="91" t="s">
        <v>262</v>
      </c>
      <c r="D13" s="92">
        <v>1731000</v>
      </c>
      <c r="E13" s="92">
        <v>389241.38</v>
      </c>
      <c r="F13" s="93">
        <v>1341758.6200000001</v>
      </c>
      <c r="G13" s="15"/>
    </row>
    <row r="14" spans="1:7" ht="28.2">
      <c r="A14" s="89" t="s">
        <v>263</v>
      </c>
      <c r="B14" s="90" t="s">
        <v>253</v>
      </c>
      <c r="C14" s="91" t="s">
        <v>264</v>
      </c>
      <c r="D14" s="92">
        <v>1200000</v>
      </c>
      <c r="E14" s="92">
        <v>388575.72</v>
      </c>
      <c r="F14" s="93">
        <v>811424.28</v>
      </c>
      <c r="G14" s="15"/>
    </row>
    <row r="15" spans="1:7" ht="55.8">
      <c r="A15" s="89" t="s">
        <v>265</v>
      </c>
      <c r="B15" s="90" t="s">
        <v>253</v>
      </c>
      <c r="C15" s="91" t="s">
        <v>266</v>
      </c>
      <c r="D15" s="92">
        <v>531000</v>
      </c>
      <c r="E15" s="92">
        <v>665.66</v>
      </c>
      <c r="F15" s="93">
        <v>530334.34</v>
      </c>
      <c r="G15" s="15"/>
    </row>
    <row r="16" spans="1:7" ht="28.2">
      <c r="A16" s="89" t="s">
        <v>257</v>
      </c>
      <c r="B16" s="90" t="s">
        <v>253</v>
      </c>
      <c r="C16" s="91" t="s">
        <v>267</v>
      </c>
      <c r="D16" s="92">
        <v>27896000</v>
      </c>
      <c r="E16" s="92">
        <v>11265332.68</v>
      </c>
      <c r="F16" s="93">
        <v>16630667.32</v>
      </c>
      <c r="G16" s="15"/>
    </row>
    <row r="17" spans="1:7" ht="69.599999999999994">
      <c r="A17" s="89" t="s">
        <v>259</v>
      </c>
      <c r="B17" s="90" t="s">
        <v>253</v>
      </c>
      <c r="C17" s="91" t="s">
        <v>268</v>
      </c>
      <c r="D17" s="92">
        <v>21729000</v>
      </c>
      <c r="E17" s="92">
        <v>8398568.8100000005</v>
      </c>
      <c r="F17" s="93">
        <v>13330431.189999999</v>
      </c>
      <c r="G17" s="15"/>
    </row>
    <row r="18" spans="1:7" ht="28.2">
      <c r="A18" s="89" t="s">
        <v>261</v>
      </c>
      <c r="B18" s="90" t="s">
        <v>253</v>
      </c>
      <c r="C18" s="91" t="s">
        <v>269</v>
      </c>
      <c r="D18" s="92">
        <v>21729000</v>
      </c>
      <c r="E18" s="92">
        <v>8398568.8100000005</v>
      </c>
      <c r="F18" s="93">
        <v>13330431.189999999</v>
      </c>
      <c r="G18" s="15"/>
    </row>
    <row r="19" spans="1:7" ht="28.2">
      <c r="A19" s="89" t="s">
        <v>263</v>
      </c>
      <c r="B19" s="90" t="s">
        <v>253</v>
      </c>
      <c r="C19" s="91" t="s">
        <v>270</v>
      </c>
      <c r="D19" s="92">
        <v>17555000</v>
      </c>
      <c r="E19" s="92">
        <v>7186156.3200000003</v>
      </c>
      <c r="F19" s="93">
        <v>10368843.68</v>
      </c>
      <c r="G19" s="15"/>
    </row>
    <row r="20" spans="1:7" ht="42">
      <c r="A20" s="89" t="s">
        <v>271</v>
      </c>
      <c r="B20" s="90" t="s">
        <v>253</v>
      </c>
      <c r="C20" s="91" t="s">
        <v>272</v>
      </c>
      <c r="D20" s="92">
        <v>15000</v>
      </c>
      <c r="E20" s="92">
        <v>3500</v>
      </c>
      <c r="F20" s="93">
        <v>11500</v>
      </c>
      <c r="G20" s="15"/>
    </row>
    <row r="21" spans="1:7" ht="55.8">
      <c r="A21" s="89" t="s">
        <v>265</v>
      </c>
      <c r="B21" s="90" t="s">
        <v>253</v>
      </c>
      <c r="C21" s="91" t="s">
        <v>273</v>
      </c>
      <c r="D21" s="92">
        <v>4159000</v>
      </c>
      <c r="E21" s="92">
        <v>1208912.49</v>
      </c>
      <c r="F21" s="93">
        <v>2950087.51</v>
      </c>
      <c r="G21" s="15"/>
    </row>
    <row r="22" spans="1:7" ht="28.2">
      <c r="A22" s="89" t="s">
        <v>274</v>
      </c>
      <c r="B22" s="90" t="s">
        <v>253</v>
      </c>
      <c r="C22" s="91" t="s">
        <v>275</v>
      </c>
      <c r="D22" s="92">
        <v>5947000</v>
      </c>
      <c r="E22" s="92">
        <v>2793220.83</v>
      </c>
      <c r="F22" s="93">
        <v>3153779.17</v>
      </c>
      <c r="G22" s="15"/>
    </row>
    <row r="23" spans="1:7" ht="42">
      <c r="A23" s="89" t="s">
        <v>276</v>
      </c>
      <c r="B23" s="90" t="s">
        <v>253</v>
      </c>
      <c r="C23" s="91" t="s">
        <v>277</v>
      </c>
      <c r="D23" s="92">
        <v>5947000</v>
      </c>
      <c r="E23" s="92">
        <v>2793220.83</v>
      </c>
      <c r="F23" s="93">
        <v>3153779.17</v>
      </c>
      <c r="G23" s="15"/>
    </row>
    <row r="24" spans="1:7" ht="28.2">
      <c r="A24" s="89" t="s">
        <v>278</v>
      </c>
      <c r="B24" s="90" t="s">
        <v>253</v>
      </c>
      <c r="C24" s="91" t="s">
        <v>279</v>
      </c>
      <c r="D24" s="92">
        <v>496190</v>
      </c>
      <c r="E24" s="92">
        <v>360531</v>
      </c>
      <c r="F24" s="93">
        <v>135659</v>
      </c>
      <c r="G24" s="15"/>
    </row>
    <row r="25" spans="1:7">
      <c r="A25" s="89" t="s">
        <v>280</v>
      </c>
      <c r="B25" s="90" t="s">
        <v>253</v>
      </c>
      <c r="C25" s="91" t="s">
        <v>281</v>
      </c>
      <c r="D25" s="92">
        <v>2963810</v>
      </c>
      <c r="E25" s="92">
        <v>1149669.5900000001</v>
      </c>
      <c r="F25" s="93">
        <v>1814140.41</v>
      </c>
      <c r="G25" s="15"/>
    </row>
    <row r="26" spans="1:7">
      <c r="A26" s="89" t="s">
        <v>282</v>
      </c>
      <c r="B26" s="90" t="s">
        <v>253</v>
      </c>
      <c r="C26" s="91" t="s">
        <v>283</v>
      </c>
      <c r="D26" s="92">
        <v>2487000</v>
      </c>
      <c r="E26" s="92">
        <v>1283020.24</v>
      </c>
      <c r="F26" s="93">
        <v>1203979.76</v>
      </c>
      <c r="G26" s="15"/>
    </row>
    <row r="27" spans="1:7">
      <c r="A27" s="89" t="s">
        <v>284</v>
      </c>
      <c r="B27" s="90" t="s">
        <v>253</v>
      </c>
      <c r="C27" s="91" t="s">
        <v>285</v>
      </c>
      <c r="D27" s="92">
        <v>220000</v>
      </c>
      <c r="E27" s="92">
        <v>73543.039999999994</v>
      </c>
      <c r="F27" s="93">
        <v>146456.95999999999</v>
      </c>
      <c r="G27" s="15"/>
    </row>
    <row r="28" spans="1:7">
      <c r="A28" s="89" t="s">
        <v>286</v>
      </c>
      <c r="B28" s="90" t="s">
        <v>253</v>
      </c>
      <c r="C28" s="91" t="s">
        <v>287</v>
      </c>
      <c r="D28" s="92">
        <v>30834</v>
      </c>
      <c r="E28" s="92">
        <v>23195.27</v>
      </c>
      <c r="F28" s="93">
        <v>7638.73</v>
      </c>
      <c r="G28" s="15"/>
    </row>
    <row r="29" spans="1:7" ht="42">
      <c r="A29" s="89" t="s">
        <v>288</v>
      </c>
      <c r="B29" s="90" t="s">
        <v>253</v>
      </c>
      <c r="C29" s="91" t="s">
        <v>289</v>
      </c>
      <c r="D29" s="92">
        <v>30834</v>
      </c>
      <c r="E29" s="92">
        <v>23195.27</v>
      </c>
      <c r="F29" s="93">
        <v>7638.73</v>
      </c>
      <c r="G29" s="15"/>
    </row>
    <row r="30" spans="1:7">
      <c r="A30" s="89" t="s">
        <v>290</v>
      </c>
      <c r="B30" s="90" t="s">
        <v>253</v>
      </c>
      <c r="C30" s="91" t="s">
        <v>291</v>
      </c>
      <c r="D30" s="92">
        <v>189166</v>
      </c>
      <c r="E30" s="92">
        <v>50347.77</v>
      </c>
      <c r="F30" s="93">
        <v>138818.23000000001</v>
      </c>
      <c r="G30" s="15"/>
    </row>
    <row r="31" spans="1:7" ht="28.2">
      <c r="A31" s="89" t="s">
        <v>292</v>
      </c>
      <c r="B31" s="90" t="s">
        <v>253</v>
      </c>
      <c r="C31" s="91" t="s">
        <v>293</v>
      </c>
      <c r="D31" s="92">
        <v>138569</v>
      </c>
      <c r="E31" s="92" t="s">
        <v>157</v>
      </c>
      <c r="F31" s="93">
        <v>138569</v>
      </c>
      <c r="G31" s="15"/>
    </row>
    <row r="32" spans="1:7">
      <c r="A32" s="89" t="s">
        <v>294</v>
      </c>
      <c r="B32" s="90" t="s">
        <v>253</v>
      </c>
      <c r="C32" s="91" t="s">
        <v>295</v>
      </c>
      <c r="D32" s="92">
        <v>50597</v>
      </c>
      <c r="E32" s="92">
        <v>50347.77</v>
      </c>
      <c r="F32" s="93">
        <v>249.23</v>
      </c>
      <c r="G32" s="15"/>
    </row>
    <row r="33" spans="1:7" ht="28.2">
      <c r="A33" s="89" t="s">
        <v>296</v>
      </c>
      <c r="B33" s="90" t="s">
        <v>253</v>
      </c>
      <c r="C33" s="91" t="s">
        <v>297</v>
      </c>
      <c r="D33" s="92">
        <v>1150000</v>
      </c>
      <c r="E33" s="92">
        <v>421120.66</v>
      </c>
      <c r="F33" s="93">
        <v>728879.34</v>
      </c>
      <c r="G33" s="15"/>
    </row>
    <row r="34" spans="1:7" ht="69.599999999999994">
      <c r="A34" s="89" t="s">
        <v>259</v>
      </c>
      <c r="B34" s="90" t="s">
        <v>253</v>
      </c>
      <c r="C34" s="91" t="s">
        <v>298</v>
      </c>
      <c r="D34" s="92">
        <v>1150000</v>
      </c>
      <c r="E34" s="92">
        <v>421120.66</v>
      </c>
      <c r="F34" s="93">
        <v>728879.34</v>
      </c>
      <c r="G34" s="15"/>
    </row>
    <row r="35" spans="1:7" ht="28.2">
      <c r="A35" s="89" t="s">
        <v>261</v>
      </c>
      <c r="B35" s="90" t="s">
        <v>253</v>
      </c>
      <c r="C35" s="91" t="s">
        <v>299</v>
      </c>
      <c r="D35" s="92">
        <v>1150000</v>
      </c>
      <c r="E35" s="92">
        <v>421120.66</v>
      </c>
      <c r="F35" s="93">
        <v>728879.34</v>
      </c>
      <c r="G35" s="15"/>
    </row>
    <row r="36" spans="1:7" ht="28.2">
      <c r="A36" s="89" t="s">
        <v>263</v>
      </c>
      <c r="B36" s="90" t="s">
        <v>253</v>
      </c>
      <c r="C36" s="91" t="s">
        <v>300</v>
      </c>
      <c r="D36" s="92">
        <v>850000</v>
      </c>
      <c r="E36" s="92">
        <v>345653.66</v>
      </c>
      <c r="F36" s="93">
        <v>504346.34</v>
      </c>
      <c r="G36" s="15"/>
    </row>
    <row r="37" spans="1:7" ht="55.8">
      <c r="A37" s="89" t="s">
        <v>265</v>
      </c>
      <c r="B37" s="90" t="s">
        <v>253</v>
      </c>
      <c r="C37" s="91" t="s">
        <v>301</v>
      </c>
      <c r="D37" s="92">
        <v>300000</v>
      </c>
      <c r="E37" s="92">
        <v>75467</v>
      </c>
      <c r="F37" s="93">
        <v>224533</v>
      </c>
      <c r="G37" s="15"/>
    </row>
    <row r="38" spans="1:7" ht="69.599999999999994">
      <c r="A38" s="89" t="s">
        <v>302</v>
      </c>
      <c r="B38" s="90" t="s">
        <v>253</v>
      </c>
      <c r="C38" s="91" t="s">
        <v>303</v>
      </c>
      <c r="D38" s="92">
        <v>7040</v>
      </c>
      <c r="E38" s="92">
        <v>7040</v>
      </c>
      <c r="F38" s="93" t="s">
        <v>157</v>
      </c>
      <c r="G38" s="15"/>
    </row>
    <row r="39" spans="1:7" ht="28.2">
      <c r="A39" s="89" t="s">
        <v>274</v>
      </c>
      <c r="B39" s="90" t="s">
        <v>253</v>
      </c>
      <c r="C39" s="91" t="s">
        <v>304</v>
      </c>
      <c r="D39" s="92">
        <v>7040</v>
      </c>
      <c r="E39" s="92">
        <v>7040</v>
      </c>
      <c r="F39" s="93" t="s">
        <v>157</v>
      </c>
      <c r="G39" s="15"/>
    </row>
    <row r="40" spans="1:7" ht="42">
      <c r="A40" s="89" t="s">
        <v>276</v>
      </c>
      <c r="B40" s="90" t="s">
        <v>253</v>
      </c>
      <c r="C40" s="91" t="s">
        <v>305</v>
      </c>
      <c r="D40" s="92">
        <v>7040</v>
      </c>
      <c r="E40" s="92">
        <v>7040</v>
      </c>
      <c r="F40" s="93" t="s">
        <v>157</v>
      </c>
      <c r="G40" s="15"/>
    </row>
    <row r="41" spans="1:7">
      <c r="A41" s="89" t="s">
        <v>280</v>
      </c>
      <c r="B41" s="90" t="s">
        <v>253</v>
      </c>
      <c r="C41" s="91" t="s">
        <v>306</v>
      </c>
      <c r="D41" s="92">
        <v>7040</v>
      </c>
      <c r="E41" s="92">
        <v>7040</v>
      </c>
      <c r="F41" s="93" t="s">
        <v>157</v>
      </c>
      <c r="G41" s="15"/>
    </row>
    <row r="42" spans="1:7" ht="42">
      <c r="A42" s="89" t="s">
        <v>307</v>
      </c>
      <c r="B42" s="90" t="s">
        <v>253</v>
      </c>
      <c r="C42" s="91" t="s">
        <v>308</v>
      </c>
      <c r="D42" s="92">
        <v>270500</v>
      </c>
      <c r="E42" s="92">
        <v>135250</v>
      </c>
      <c r="F42" s="93">
        <v>135250</v>
      </c>
      <c r="G42" s="15"/>
    </row>
    <row r="43" spans="1:7" ht="42">
      <c r="A43" s="89" t="s">
        <v>309</v>
      </c>
      <c r="B43" s="90" t="s">
        <v>253</v>
      </c>
      <c r="C43" s="91" t="s">
        <v>310</v>
      </c>
      <c r="D43" s="92">
        <v>210000</v>
      </c>
      <c r="E43" s="92">
        <v>105000</v>
      </c>
      <c r="F43" s="93">
        <v>105000</v>
      </c>
      <c r="G43" s="15"/>
    </row>
    <row r="44" spans="1:7">
      <c r="A44" s="89" t="s">
        <v>311</v>
      </c>
      <c r="B44" s="90" t="s">
        <v>253</v>
      </c>
      <c r="C44" s="91" t="s">
        <v>312</v>
      </c>
      <c r="D44" s="92">
        <v>210000</v>
      </c>
      <c r="E44" s="92">
        <v>105000</v>
      </c>
      <c r="F44" s="93">
        <v>105000</v>
      </c>
      <c r="G44" s="15"/>
    </row>
    <row r="45" spans="1:7">
      <c r="A45" s="89" t="s">
        <v>236</v>
      </c>
      <c r="B45" s="90" t="s">
        <v>253</v>
      </c>
      <c r="C45" s="91" t="s">
        <v>313</v>
      </c>
      <c r="D45" s="92">
        <v>210000</v>
      </c>
      <c r="E45" s="92">
        <v>105000</v>
      </c>
      <c r="F45" s="93">
        <v>105000</v>
      </c>
      <c r="G45" s="15"/>
    </row>
    <row r="46" spans="1:7" ht="55.8">
      <c r="A46" s="89" t="s">
        <v>314</v>
      </c>
      <c r="B46" s="90" t="s">
        <v>253</v>
      </c>
      <c r="C46" s="91" t="s">
        <v>315</v>
      </c>
      <c r="D46" s="92">
        <v>60500</v>
      </c>
      <c r="E46" s="92">
        <v>30250</v>
      </c>
      <c r="F46" s="93">
        <v>30250</v>
      </c>
      <c r="G46" s="15"/>
    </row>
    <row r="47" spans="1:7">
      <c r="A47" s="89" t="s">
        <v>311</v>
      </c>
      <c r="B47" s="90" t="s">
        <v>253</v>
      </c>
      <c r="C47" s="91" t="s">
        <v>316</v>
      </c>
      <c r="D47" s="92">
        <v>60500</v>
      </c>
      <c r="E47" s="92">
        <v>30250</v>
      </c>
      <c r="F47" s="93">
        <v>30250</v>
      </c>
      <c r="G47" s="15"/>
    </row>
    <row r="48" spans="1:7">
      <c r="A48" s="89" t="s">
        <v>236</v>
      </c>
      <c r="B48" s="90" t="s">
        <v>253</v>
      </c>
      <c r="C48" s="91" t="s">
        <v>317</v>
      </c>
      <c r="D48" s="92">
        <v>60500</v>
      </c>
      <c r="E48" s="92">
        <v>30250</v>
      </c>
      <c r="F48" s="93">
        <v>30250</v>
      </c>
      <c r="G48" s="15"/>
    </row>
    <row r="49" spans="1:7" ht="28.2">
      <c r="A49" s="89" t="s">
        <v>318</v>
      </c>
      <c r="B49" s="90" t="s">
        <v>253</v>
      </c>
      <c r="C49" s="91" t="s">
        <v>319</v>
      </c>
      <c r="D49" s="92">
        <v>1946700</v>
      </c>
      <c r="E49" s="92" t="s">
        <v>157</v>
      </c>
      <c r="F49" s="93">
        <v>1946700</v>
      </c>
      <c r="G49" s="15"/>
    </row>
    <row r="50" spans="1:7" ht="28.2">
      <c r="A50" s="89" t="s">
        <v>320</v>
      </c>
      <c r="B50" s="90" t="s">
        <v>253</v>
      </c>
      <c r="C50" s="91" t="s">
        <v>321</v>
      </c>
      <c r="D50" s="92">
        <v>1946700</v>
      </c>
      <c r="E50" s="92" t="s">
        <v>157</v>
      </c>
      <c r="F50" s="93">
        <v>1946700</v>
      </c>
      <c r="G50" s="15"/>
    </row>
    <row r="51" spans="1:7">
      <c r="A51" s="89" t="s">
        <v>284</v>
      </c>
      <c r="B51" s="90" t="s">
        <v>253</v>
      </c>
      <c r="C51" s="91" t="s">
        <v>322</v>
      </c>
      <c r="D51" s="92">
        <v>1946700</v>
      </c>
      <c r="E51" s="92" t="s">
        <v>157</v>
      </c>
      <c r="F51" s="93">
        <v>1946700</v>
      </c>
      <c r="G51" s="15"/>
    </row>
    <row r="52" spans="1:7">
      <c r="A52" s="89" t="s">
        <v>323</v>
      </c>
      <c r="B52" s="90" t="s">
        <v>253</v>
      </c>
      <c r="C52" s="91" t="s">
        <v>324</v>
      </c>
      <c r="D52" s="92">
        <v>1946700</v>
      </c>
      <c r="E52" s="92" t="s">
        <v>157</v>
      </c>
      <c r="F52" s="93">
        <v>1946700</v>
      </c>
      <c r="G52" s="15"/>
    </row>
    <row r="53" spans="1:7">
      <c r="A53" s="89" t="s">
        <v>325</v>
      </c>
      <c r="B53" s="90" t="s">
        <v>253</v>
      </c>
      <c r="C53" s="91" t="s">
        <v>326</v>
      </c>
      <c r="D53" s="92">
        <v>200000</v>
      </c>
      <c r="E53" s="92" t="s">
        <v>157</v>
      </c>
      <c r="F53" s="93">
        <v>200000</v>
      </c>
      <c r="G53" s="15"/>
    </row>
    <row r="54" spans="1:7">
      <c r="A54" s="89" t="s">
        <v>327</v>
      </c>
      <c r="B54" s="90" t="s">
        <v>253</v>
      </c>
      <c r="C54" s="91" t="s">
        <v>328</v>
      </c>
      <c r="D54" s="92">
        <v>200000</v>
      </c>
      <c r="E54" s="92" t="s">
        <v>157</v>
      </c>
      <c r="F54" s="93">
        <v>200000</v>
      </c>
      <c r="G54" s="15"/>
    </row>
    <row r="55" spans="1:7">
      <c r="A55" s="89" t="s">
        <v>284</v>
      </c>
      <c r="B55" s="90" t="s">
        <v>253</v>
      </c>
      <c r="C55" s="91" t="s">
        <v>329</v>
      </c>
      <c r="D55" s="92">
        <v>200000</v>
      </c>
      <c r="E55" s="92" t="s">
        <v>157</v>
      </c>
      <c r="F55" s="93">
        <v>200000</v>
      </c>
      <c r="G55" s="15"/>
    </row>
    <row r="56" spans="1:7">
      <c r="A56" s="89" t="s">
        <v>330</v>
      </c>
      <c r="B56" s="90" t="s">
        <v>253</v>
      </c>
      <c r="C56" s="91" t="s">
        <v>331</v>
      </c>
      <c r="D56" s="92">
        <v>200000</v>
      </c>
      <c r="E56" s="92" t="s">
        <v>157</v>
      </c>
      <c r="F56" s="93">
        <v>200000</v>
      </c>
      <c r="G56" s="15"/>
    </row>
    <row r="57" spans="1:7">
      <c r="A57" s="89" t="s">
        <v>332</v>
      </c>
      <c r="B57" s="90" t="s">
        <v>253</v>
      </c>
      <c r="C57" s="91" t="s">
        <v>333</v>
      </c>
      <c r="D57" s="92">
        <v>23069000</v>
      </c>
      <c r="E57" s="92">
        <v>7847401.540000001</v>
      </c>
      <c r="F57" s="93">
        <v>15221598.460000001</v>
      </c>
      <c r="G57" s="15"/>
    </row>
    <row r="58" spans="1:7" ht="55.8">
      <c r="A58" s="89" t="s">
        <v>334</v>
      </c>
      <c r="B58" s="90" t="s">
        <v>253</v>
      </c>
      <c r="C58" s="91" t="s">
        <v>335</v>
      </c>
      <c r="D58" s="92">
        <v>300000</v>
      </c>
      <c r="E58" s="92">
        <v>66575</v>
      </c>
      <c r="F58" s="93">
        <v>233425</v>
      </c>
      <c r="G58" s="15"/>
    </row>
    <row r="59" spans="1:7" ht="28.2">
      <c r="A59" s="89" t="s">
        <v>274</v>
      </c>
      <c r="B59" s="90" t="s">
        <v>253</v>
      </c>
      <c r="C59" s="91" t="s">
        <v>336</v>
      </c>
      <c r="D59" s="92">
        <v>300000</v>
      </c>
      <c r="E59" s="92">
        <v>66575</v>
      </c>
      <c r="F59" s="93">
        <v>233425</v>
      </c>
      <c r="G59" s="15"/>
    </row>
    <row r="60" spans="1:7" ht="42">
      <c r="A60" s="89" t="s">
        <v>276</v>
      </c>
      <c r="B60" s="90" t="s">
        <v>253</v>
      </c>
      <c r="C60" s="91" t="s">
        <v>337</v>
      </c>
      <c r="D60" s="92">
        <v>300000</v>
      </c>
      <c r="E60" s="92">
        <v>66575</v>
      </c>
      <c r="F60" s="93">
        <v>233425</v>
      </c>
      <c r="G60" s="15"/>
    </row>
    <row r="61" spans="1:7" ht="28.2">
      <c r="A61" s="89" t="s">
        <v>278</v>
      </c>
      <c r="B61" s="90" t="s">
        <v>253</v>
      </c>
      <c r="C61" s="91" t="s">
        <v>338</v>
      </c>
      <c r="D61" s="92">
        <v>82075</v>
      </c>
      <c r="E61" s="92">
        <v>66575</v>
      </c>
      <c r="F61" s="93">
        <v>15500</v>
      </c>
      <c r="G61" s="15"/>
    </row>
    <row r="62" spans="1:7">
      <c r="A62" s="89" t="s">
        <v>280</v>
      </c>
      <c r="B62" s="90" t="s">
        <v>253</v>
      </c>
      <c r="C62" s="91" t="s">
        <v>339</v>
      </c>
      <c r="D62" s="92">
        <v>217925</v>
      </c>
      <c r="E62" s="92" t="s">
        <v>157</v>
      </c>
      <c r="F62" s="93">
        <v>217925</v>
      </c>
      <c r="G62" s="15"/>
    </row>
    <row r="63" spans="1:7" ht="28.2">
      <c r="A63" s="89" t="s">
        <v>340</v>
      </c>
      <c r="B63" s="90" t="s">
        <v>253</v>
      </c>
      <c r="C63" s="91" t="s">
        <v>341</v>
      </c>
      <c r="D63" s="92">
        <v>120000</v>
      </c>
      <c r="E63" s="92">
        <v>60750</v>
      </c>
      <c r="F63" s="93">
        <v>59250</v>
      </c>
      <c r="G63" s="15"/>
    </row>
    <row r="64" spans="1:7" ht="42">
      <c r="A64" s="89" t="s">
        <v>342</v>
      </c>
      <c r="B64" s="90" t="s">
        <v>253</v>
      </c>
      <c r="C64" s="91" t="s">
        <v>343</v>
      </c>
      <c r="D64" s="92">
        <v>120000</v>
      </c>
      <c r="E64" s="92">
        <v>60750</v>
      </c>
      <c r="F64" s="93">
        <v>59250</v>
      </c>
      <c r="G64" s="15"/>
    </row>
    <row r="65" spans="1:7" ht="55.8">
      <c r="A65" s="89" t="s">
        <v>344</v>
      </c>
      <c r="B65" s="90" t="s">
        <v>253</v>
      </c>
      <c r="C65" s="91" t="s">
        <v>345</v>
      </c>
      <c r="D65" s="92">
        <v>120000</v>
      </c>
      <c r="E65" s="92">
        <v>60750</v>
      </c>
      <c r="F65" s="93">
        <v>59250</v>
      </c>
      <c r="G65" s="15"/>
    </row>
    <row r="66" spans="1:7" ht="28.2">
      <c r="A66" s="89" t="s">
        <v>346</v>
      </c>
      <c r="B66" s="90" t="s">
        <v>253</v>
      </c>
      <c r="C66" s="91" t="s">
        <v>347</v>
      </c>
      <c r="D66" s="92">
        <v>120000</v>
      </c>
      <c r="E66" s="92">
        <v>60750</v>
      </c>
      <c r="F66" s="93">
        <v>59250</v>
      </c>
      <c r="G66" s="15"/>
    </row>
    <row r="67" spans="1:7" ht="42">
      <c r="A67" s="89" t="s">
        <v>348</v>
      </c>
      <c r="B67" s="90" t="s">
        <v>253</v>
      </c>
      <c r="C67" s="91" t="s">
        <v>349</v>
      </c>
      <c r="D67" s="92">
        <v>200000</v>
      </c>
      <c r="E67" s="92">
        <v>94134.54</v>
      </c>
      <c r="F67" s="93">
        <v>105865.46</v>
      </c>
      <c r="G67" s="15"/>
    </row>
    <row r="68" spans="1:7" ht="28.2">
      <c r="A68" s="89" t="s">
        <v>274</v>
      </c>
      <c r="B68" s="90" t="s">
        <v>253</v>
      </c>
      <c r="C68" s="91" t="s">
        <v>350</v>
      </c>
      <c r="D68" s="92">
        <v>200000</v>
      </c>
      <c r="E68" s="92">
        <v>94134.54</v>
      </c>
      <c r="F68" s="93">
        <v>105865.46</v>
      </c>
      <c r="G68" s="15"/>
    </row>
    <row r="69" spans="1:7" ht="42">
      <c r="A69" s="89" t="s">
        <v>276</v>
      </c>
      <c r="B69" s="90" t="s">
        <v>253</v>
      </c>
      <c r="C69" s="91" t="s">
        <v>351</v>
      </c>
      <c r="D69" s="92">
        <v>200000</v>
      </c>
      <c r="E69" s="92">
        <v>94134.54</v>
      </c>
      <c r="F69" s="93">
        <v>105865.46</v>
      </c>
      <c r="G69" s="15"/>
    </row>
    <row r="70" spans="1:7">
      <c r="A70" s="89" t="s">
        <v>280</v>
      </c>
      <c r="B70" s="90" t="s">
        <v>253</v>
      </c>
      <c r="C70" s="91" t="s">
        <v>352</v>
      </c>
      <c r="D70" s="92">
        <v>200000</v>
      </c>
      <c r="E70" s="92">
        <v>94134.54</v>
      </c>
      <c r="F70" s="93">
        <v>105865.46</v>
      </c>
      <c r="G70" s="15"/>
    </row>
    <row r="71" spans="1:7" ht="42">
      <c r="A71" s="89" t="s">
        <v>353</v>
      </c>
      <c r="B71" s="90" t="s">
        <v>253</v>
      </c>
      <c r="C71" s="91" t="s">
        <v>354</v>
      </c>
      <c r="D71" s="92">
        <v>250000</v>
      </c>
      <c r="E71" s="92" t="s">
        <v>157</v>
      </c>
      <c r="F71" s="93">
        <v>250000</v>
      </c>
      <c r="G71" s="15"/>
    </row>
    <row r="72" spans="1:7" ht="28.2">
      <c r="A72" s="89" t="s">
        <v>274</v>
      </c>
      <c r="B72" s="90" t="s">
        <v>253</v>
      </c>
      <c r="C72" s="91" t="s">
        <v>355</v>
      </c>
      <c r="D72" s="92">
        <v>250000</v>
      </c>
      <c r="E72" s="92" t="s">
        <v>157</v>
      </c>
      <c r="F72" s="93">
        <v>250000</v>
      </c>
      <c r="G72" s="15"/>
    </row>
    <row r="73" spans="1:7" ht="42">
      <c r="A73" s="89" t="s">
        <v>276</v>
      </c>
      <c r="B73" s="90" t="s">
        <v>253</v>
      </c>
      <c r="C73" s="91" t="s">
        <v>356</v>
      </c>
      <c r="D73" s="92">
        <v>250000</v>
      </c>
      <c r="E73" s="92" t="s">
        <v>157</v>
      </c>
      <c r="F73" s="93">
        <v>250000</v>
      </c>
      <c r="G73" s="15"/>
    </row>
    <row r="74" spans="1:7">
      <c r="A74" s="89" t="s">
        <v>280</v>
      </c>
      <c r="B74" s="90" t="s">
        <v>253</v>
      </c>
      <c r="C74" s="91" t="s">
        <v>357</v>
      </c>
      <c r="D74" s="92">
        <v>250000</v>
      </c>
      <c r="E74" s="92" t="s">
        <v>157</v>
      </c>
      <c r="F74" s="93">
        <v>250000</v>
      </c>
      <c r="G74" s="15"/>
    </row>
    <row r="75" spans="1:7" ht="28.2">
      <c r="A75" s="89" t="s">
        <v>358</v>
      </c>
      <c r="B75" s="90" t="s">
        <v>253</v>
      </c>
      <c r="C75" s="91" t="s">
        <v>359</v>
      </c>
      <c r="D75" s="92">
        <v>16996000</v>
      </c>
      <c r="E75" s="92">
        <v>7201684.9100000001</v>
      </c>
      <c r="F75" s="93">
        <v>9794315.0899999999</v>
      </c>
      <c r="G75" s="15"/>
    </row>
    <row r="76" spans="1:7" ht="69.599999999999994">
      <c r="A76" s="89" t="s">
        <v>259</v>
      </c>
      <c r="B76" s="90" t="s">
        <v>253</v>
      </c>
      <c r="C76" s="91" t="s">
        <v>360</v>
      </c>
      <c r="D76" s="92">
        <v>15260000</v>
      </c>
      <c r="E76" s="92">
        <v>6626267.0199999996</v>
      </c>
      <c r="F76" s="93">
        <v>8633732.9800000004</v>
      </c>
      <c r="G76" s="15"/>
    </row>
    <row r="77" spans="1:7" ht="28.2">
      <c r="A77" s="89" t="s">
        <v>361</v>
      </c>
      <c r="B77" s="90" t="s">
        <v>253</v>
      </c>
      <c r="C77" s="91" t="s">
        <v>362</v>
      </c>
      <c r="D77" s="92">
        <v>15260000</v>
      </c>
      <c r="E77" s="92">
        <v>6626267.0199999996</v>
      </c>
      <c r="F77" s="93">
        <v>8633732.9800000004</v>
      </c>
      <c r="G77" s="15"/>
    </row>
    <row r="78" spans="1:7">
      <c r="A78" s="89" t="s">
        <v>363</v>
      </c>
      <c r="B78" s="90" t="s">
        <v>253</v>
      </c>
      <c r="C78" s="91" t="s">
        <v>364</v>
      </c>
      <c r="D78" s="92">
        <v>11000000</v>
      </c>
      <c r="E78" s="92">
        <v>5396927.7999999998</v>
      </c>
      <c r="F78" s="93">
        <v>5603072.2000000002</v>
      </c>
      <c r="G78" s="15"/>
    </row>
    <row r="79" spans="1:7" ht="55.8">
      <c r="A79" s="89" t="s">
        <v>365</v>
      </c>
      <c r="B79" s="90" t="s">
        <v>253</v>
      </c>
      <c r="C79" s="91" t="s">
        <v>366</v>
      </c>
      <c r="D79" s="92">
        <v>4260000</v>
      </c>
      <c r="E79" s="92">
        <v>1229339.22</v>
      </c>
      <c r="F79" s="93">
        <v>3030660.78</v>
      </c>
      <c r="G79" s="15"/>
    </row>
    <row r="80" spans="1:7" ht="28.2">
      <c r="A80" s="89" t="s">
        <v>274</v>
      </c>
      <c r="B80" s="90" t="s">
        <v>253</v>
      </c>
      <c r="C80" s="91" t="s">
        <v>367</v>
      </c>
      <c r="D80" s="92">
        <v>1700000</v>
      </c>
      <c r="E80" s="92">
        <v>575416.43999999994</v>
      </c>
      <c r="F80" s="93">
        <v>1124583.56</v>
      </c>
      <c r="G80" s="15"/>
    </row>
    <row r="81" spans="1:7" ht="42">
      <c r="A81" s="89" t="s">
        <v>276</v>
      </c>
      <c r="B81" s="90" t="s">
        <v>253</v>
      </c>
      <c r="C81" s="91" t="s">
        <v>368</v>
      </c>
      <c r="D81" s="92">
        <v>1700000</v>
      </c>
      <c r="E81" s="92">
        <v>575416.43999999994</v>
      </c>
      <c r="F81" s="93">
        <v>1124583.56</v>
      </c>
      <c r="G81" s="15"/>
    </row>
    <row r="82" spans="1:7" ht="28.2">
      <c r="A82" s="89" t="s">
        <v>278</v>
      </c>
      <c r="B82" s="90" t="s">
        <v>253</v>
      </c>
      <c r="C82" s="91" t="s">
        <v>369</v>
      </c>
      <c r="D82" s="92">
        <v>478410</v>
      </c>
      <c r="E82" s="92">
        <v>155200</v>
      </c>
      <c r="F82" s="93">
        <v>323210</v>
      </c>
      <c r="G82" s="15"/>
    </row>
    <row r="83" spans="1:7">
      <c r="A83" s="89" t="s">
        <v>280</v>
      </c>
      <c r="B83" s="90" t="s">
        <v>253</v>
      </c>
      <c r="C83" s="91" t="s">
        <v>370</v>
      </c>
      <c r="D83" s="92">
        <v>1221590</v>
      </c>
      <c r="E83" s="92">
        <v>420216.44</v>
      </c>
      <c r="F83" s="93">
        <v>801373.56</v>
      </c>
      <c r="G83" s="15"/>
    </row>
    <row r="84" spans="1:7">
      <c r="A84" s="89" t="s">
        <v>284</v>
      </c>
      <c r="B84" s="90" t="s">
        <v>253</v>
      </c>
      <c r="C84" s="91" t="s">
        <v>371</v>
      </c>
      <c r="D84" s="92">
        <v>36000</v>
      </c>
      <c r="E84" s="92">
        <v>1.45</v>
      </c>
      <c r="F84" s="93">
        <v>35998.550000000003</v>
      </c>
      <c r="G84" s="15"/>
    </row>
    <row r="85" spans="1:7">
      <c r="A85" s="89" t="s">
        <v>290</v>
      </c>
      <c r="B85" s="90" t="s">
        <v>253</v>
      </c>
      <c r="C85" s="91" t="s">
        <v>372</v>
      </c>
      <c r="D85" s="92">
        <v>36000</v>
      </c>
      <c r="E85" s="92">
        <v>1.45</v>
      </c>
      <c r="F85" s="93">
        <v>35998.550000000003</v>
      </c>
      <c r="G85" s="15"/>
    </row>
    <row r="86" spans="1:7">
      <c r="A86" s="89" t="s">
        <v>294</v>
      </c>
      <c r="B86" s="90" t="s">
        <v>253</v>
      </c>
      <c r="C86" s="91" t="s">
        <v>373</v>
      </c>
      <c r="D86" s="92">
        <v>36000</v>
      </c>
      <c r="E86" s="92">
        <v>1.45</v>
      </c>
      <c r="F86" s="93">
        <v>35998.550000000003</v>
      </c>
      <c r="G86" s="15"/>
    </row>
    <row r="87" spans="1:7" ht="28.2">
      <c r="A87" s="89" t="s">
        <v>374</v>
      </c>
      <c r="B87" s="90" t="s">
        <v>253</v>
      </c>
      <c r="C87" s="91" t="s">
        <v>375</v>
      </c>
      <c r="D87" s="92">
        <v>120000</v>
      </c>
      <c r="E87" s="92">
        <v>22500</v>
      </c>
      <c r="F87" s="93">
        <v>97500</v>
      </c>
      <c r="G87" s="15"/>
    </row>
    <row r="88" spans="1:7" ht="28.2">
      <c r="A88" s="89" t="s">
        <v>376</v>
      </c>
      <c r="B88" s="90" t="s">
        <v>253</v>
      </c>
      <c r="C88" s="91" t="s">
        <v>377</v>
      </c>
      <c r="D88" s="92">
        <v>120000</v>
      </c>
      <c r="E88" s="92">
        <v>22500</v>
      </c>
      <c r="F88" s="93">
        <v>97500</v>
      </c>
      <c r="G88" s="15"/>
    </row>
    <row r="89" spans="1:7" ht="28.2">
      <c r="A89" s="89" t="s">
        <v>378</v>
      </c>
      <c r="B89" s="90" t="s">
        <v>253</v>
      </c>
      <c r="C89" s="91" t="s">
        <v>379</v>
      </c>
      <c r="D89" s="92">
        <v>120000</v>
      </c>
      <c r="E89" s="92">
        <v>22500</v>
      </c>
      <c r="F89" s="93">
        <v>97500</v>
      </c>
      <c r="G89" s="15"/>
    </row>
    <row r="90" spans="1:7" ht="55.8">
      <c r="A90" s="89" t="s">
        <v>380</v>
      </c>
      <c r="B90" s="90" t="s">
        <v>253</v>
      </c>
      <c r="C90" s="91" t="s">
        <v>381</v>
      </c>
      <c r="D90" s="92">
        <v>500000</v>
      </c>
      <c r="E90" s="92">
        <v>131500</v>
      </c>
      <c r="F90" s="93">
        <v>368500</v>
      </c>
      <c r="G90" s="15"/>
    </row>
    <row r="91" spans="1:7" ht="28.2">
      <c r="A91" s="89" t="s">
        <v>274</v>
      </c>
      <c r="B91" s="90" t="s">
        <v>253</v>
      </c>
      <c r="C91" s="91" t="s">
        <v>382</v>
      </c>
      <c r="D91" s="92">
        <v>500000</v>
      </c>
      <c r="E91" s="92">
        <v>131500</v>
      </c>
      <c r="F91" s="93">
        <v>368500</v>
      </c>
      <c r="G91" s="15"/>
    </row>
    <row r="92" spans="1:7" ht="42">
      <c r="A92" s="89" t="s">
        <v>276</v>
      </c>
      <c r="B92" s="90" t="s">
        <v>253</v>
      </c>
      <c r="C92" s="91" t="s">
        <v>383</v>
      </c>
      <c r="D92" s="92">
        <v>500000</v>
      </c>
      <c r="E92" s="92">
        <v>131500</v>
      </c>
      <c r="F92" s="93">
        <v>368500</v>
      </c>
      <c r="G92" s="15"/>
    </row>
    <row r="93" spans="1:7">
      <c r="A93" s="89" t="s">
        <v>280</v>
      </c>
      <c r="B93" s="90" t="s">
        <v>253</v>
      </c>
      <c r="C93" s="91" t="s">
        <v>384</v>
      </c>
      <c r="D93" s="92">
        <v>500000</v>
      </c>
      <c r="E93" s="92">
        <v>131500</v>
      </c>
      <c r="F93" s="93">
        <v>368500</v>
      </c>
      <c r="G93" s="15"/>
    </row>
    <row r="94" spans="1:7">
      <c r="A94" s="89" t="s">
        <v>385</v>
      </c>
      <c r="B94" s="90" t="s">
        <v>253</v>
      </c>
      <c r="C94" s="91" t="s">
        <v>386</v>
      </c>
      <c r="D94" s="92">
        <v>4243000</v>
      </c>
      <c r="E94" s="92">
        <v>49391.07</v>
      </c>
      <c r="F94" s="93">
        <v>4193608.93</v>
      </c>
      <c r="G94" s="15"/>
    </row>
    <row r="95" spans="1:7" ht="28.2">
      <c r="A95" s="89" t="s">
        <v>274</v>
      </c>
      <c r="B95" s="90" t="s">
        <v>253</v>
      </c>
      <c r="C95" s="91" t="s">
        <v>387</v>
      </c>
      <c r="D95" s="92">
        <v>1693000</v>
      </c>
      <c r="E95" s="92">
        <v>43701.07</v>
      </c>
      <c r="F95" s="93">
        <v>1649298.93</v>
      </c>
      <c r="G95" s="15"/>
    </row>
    <row r="96" spans="1:7" ht="42">
      <c r="A96" s="89" t="s">
        <v>276</v>
      </c>
      <c r="B96" s="90" t="s">
        <v>253</v>
      </c>
      <c r="C96" s="91" t="s">
        <v>388</v>
      </c>
      <c r="D96" s="92">
        <v>1693000</v>
      </c>
      <c r="E96" s="92">
        <v>43701.07</v>
      </c>
      <c r="F96" s="93">
        <v>1649298.93</v>
      </c>
      <c r="G96" s="15"/>
    </row>
    <row r="97" spans="1:7">
      <c r="A97" s="89" t="s">
        <v>280</v>
      </c>
      <c r="B97" s="90" t="s">
        <v>253</v>
      </c>
      <c r="C97" s="91" t="s">
        <v>389</v>
      </c>
      <c r="D97" s="92">
        <v>1693000</v>
      </c>
      <c r="E97" s="92">
        <v>43701.07</v>
      </c>
      <c r="F97" s="93">
        <v>1649298.93</v>
      </c>
      <c r="G97" s="15"/>
    </row>
    <row r="98" spans="1:7">
      <c r="A98" s="89" t="s">
        <v>284</v>
      </c>
      <c r="B98" s="90" t="s">
        <v>253</v>
      </c>
      <c r="C98" s="91" t="s">
        <v>390</v>
      </c>
      <c r="D98" s="92">
        <v>2550000</v>
      </c>
      <c r="E98" s="92">
        <v>5690</v>
      </c>
      <c r="F98" s="93">
        <v>2544310</v>
      </c>
      <c r="G98" s="15"/>
    </row>
    <row r="99" spans="1:7">
      <c r="A99" s="89" t="s">
        <v>290</v>
      </c>
      <c r="B99" s="90" t="s">
        <v>253</v>
      </c>
      <c r="C99" s="91" t="s">
        <v>391</v>
      </c>
      <c r="D99" s="92">
        <v>2550000</v>
      </c>
      <c r="E99" s="92">
        <v>5690</v>
      </c>
      <c r="F99" s="93">
        <v>2544310</v>
      </c>
      <c r="G99" s="15"/>
    </row>
    <row r="100" spans="1:7" ht="28.2">
      <c r="A100" s="89" t="s">
        <v>292</v>
      </c>
      <c r="B100" s="90" t="s">
        <v>253</v>
      </c>
      <c r="C100" s="91" t="s">
        <v>392</v>
      </c>
      <c r="D100" s="92">
        <v>2544310</v>
      </c>
      <c r="E100" s="92" t="s">
        <v>157</v>
      </c>
      <c r="F100" s="93">
        <v>2544310</v>
      </c>
      <c r="G100" s="15"/>
    </row>
    <row r="101" spans="1:7">
      <c r="A101" s="89" t="s">
        <v>393</v>
      </c>
      <c r="B101" s="90" t="s">
        <v>253</v>
      </c>
      <c r="C101" s="91" t="s">
        <v>394</v>
      </c>
      <c r="D101" s="92">
        <v>5440</v>
      </c>
      <c r="E101" s="92">
        <v>5440</v>
      </c>
      <c r="F101" s="93" t="s">
        <v>157</v>
      </c>
      <c r="G101" s="15"/>
    </row>
    <row r="102" spans="1:7">
      <c r="A102" s="89" t="s">
        <v>294</v>
      </c>
      <c r="B102" s="90" t="s">
        <v>253</v>
      </c>
      <c r="C102" s="91" t="s">
        <v>395</v>
      </c>
      <c r="D102" s="92">
        <v>250</v>
      </c>
      <c r="E102" s="92">
        <v>250</v>
      </c>
      <c r="F102" s="93" t="s">
        <v>157</v>
      </c>
      <c r="G102" s="15"/>
    </row>
    <row r="103" spans="1:7" ht="28.2">
      <c r="A103" s="89" t="s">
        <v>396</v>
      </c>
      <c r="B103" s="90" t="s">
        <v>253</v>
      </c>
      <c r="C103" s="91" t="s">
        <v>397</v>
      </c>
      <c r="D103" s="92">
        <v>40000</v>
      </c>
      <c r="E103" s="92">
        <v>38375.699999999997</v>
      </c>
      <c r="F103" s="93">
        <v>1624.3</v>
      </c>
      <c r="G103" s="15"/>
    </row>
    <row r="104" spans="1:7">
      <c r="A104" s="89" t="s">
        <v>284</v>
      </c>
      <c r="B104" s="90" t="s">
        <v>253</v>
      </c>
      <c r="C104" s="91" t="s">
        <v>398</v>
      </c>
      <c r="D104" s="92">
        <v>40000</v>
      </c>
      <c r="E104" s="92">
        <v>38375.699999999997</v>
      </c>
      <c r="F104" s="93">
        <v>1624.3</v>
      </c>
      <c r="G104" s="15"/>
    </row>
    <row r="105" spans="1:7">
      <c r="A105" s="89" t="s">
        <v>290</v>
      </c>
      <c r="B105" s="90" t="s">
        <v>253</v>
      </c>
      <c r="C105" s="91" t="s">
        <v>399</v>
      </c>
      <c r="D105" s="92">
        <v>40000</v>
      </c>
      <c r="E105" s="92">
        <v>38375.699999999997</v>
      </c>
      <c r="F105" s="93">
        <v>1624.3</v>
      </c>
      <c r="G105" s="15"/>
    </row>
    <row r="106" spans="1:7">
      <c r="A106" s="89" t="s">
        <v>294</v>
      </c>
      <c r="B106" s="90" t="s">
        <v>253</v>
      </c>
      <c r="C106" s="91" t="s">
        <v>400</v>
      </c>
      <c r="D106" s="92">
        <v>40000</v>
      </c>
      <c r="E106" s="92">
        <v>38375.699999999997</v>
      </c>
      <c r="F106" s="93">
        <v>1624.3</v>
      </c>
      <c r="G106" s="15"/>
    </row>
    <row r="107" spans="1:7">
      <c r="A107" s="89" t="s">
        <v>401</v>
      </c>
      <c r="B107" s="90" t="s">
        <v>253</v>
      </c>
      <c r="C107" s="91" t="s">
        <v>402</v>
      </c>
      <c r="D107" s="92">
        <v>300000</v>
      </c>
      <c r="E107" s="92">
        <v>182490.32</v>
      </c>
      <c r="F107" s="93">
        <v>117509.68</v>
      </c>
      <c r="G107" s="15"/>
    </row>
    <row r="108" spans="1:7" ht="28.2">
      <c r="A108" s="89" t="s">
        <v>274</v>
      </c>
      <c r="B108" s="90" t="s">
        <v>253</v>
      </c>
      <c r="C108" s="91" t="s">
        <v>403</v>
      </c>
      <c r="D108" s="92">
        <v>300000</v>
      </c>
      <c r="E108" s="92">
        <v>182490.32</v>
      </c>
      <c r="F108" s="93">
        <v>117509.68</v>
      </c>
      <c r="G108" s="15"/>
    </row>
    <row r="109" spans="1:7" ht="42">
      <c r="A109" s="89" t="s">
        <v>276</v>
      </c>
      <c r="B109" s="90" t="s">
        <v>253</v>
      </c>
      <c r="C109" s="91" t="s">
        <v>404</v>
      </c>
      <c r="D109" s="92">
        <v>300000</v>
      </c>
      <c r="E109" s="92">
        <v>182490.32</v>
      </c>
      <c r="F109" s="93">
        <v>117509.68</v>
      </c>
      <c r="G109" s="15"/>
    </row>
    <row r="110" spans="1:7">
      <c r="A110" s="89" t="s">
        <v>280</v>
      </c>
      <c r="B110" s="90" t="s">
        <v>253</v>
      </c>
      <c r="C110" s="91" t="s">
        <v>405</v>
      </c>
      <c r="D110" s="92">
        <v>300000</v>
      </c>
      <c r="E110" s="92">
        <v>182490.32</v>
      </c>
      <c r="F110" s="93">
        <v>117509.68</v>
      </c>
      <c r="G110" s="15"/>
    </row>
    <row r="111" spans="1:7">
      <c r="A111" s="89" t="s">
        <v>406</v>
      </c>
      <c r="B111" s="90" t="s">
        <v>253</v>
      </c>
      <c r="C111" s="91" t="s">
        <v>407</v>
      </c>
      <c r="D111" s="92">
        <v>692800</v>
      </c>
      <c r="E111" s="92">
        <v>346029.84</v>
      </c>
      <c r="F111" s="93">
        <v>346770.16</v>
      </c>
      <c r="G111" s="15"/>
    </row>
    <row r="112" spans="1:7">
      <c r="A112" s="89" t="s">
        <v>408</v>
      </c>
      <c r="B112" s="90" t="s">
        <v>253</v>
      </c>
      <c r="C112" s="91" t="s">
        <v>409</v>
      </c>
      <c r="D112" s="92">
        <v>692800</v>
      </c>
      <c r="E112" s="92">
        <v>346029.84</v>
      </c>
      <c r="F112" s="93">
        <v>346770.16</v>
      </c>
      <c r="G112" s="15"/>
    </row>
    <row r="113" spans="1:7" ht="42">
      <c r="A113" s="89" t="s">
        <v>410</v>
      </c>
      <c r="B113" s="90" t="s">
        <v>253</v>
      </c>
      <c r="C113" s="91" t="s">
        <v>411</v>
      </c>
      <c r="D113" s="92">
        <v>692800</v>
      </c>
      <c r="E113" s="92">
        <v>346029.84</v>
      </c>
      <c r="F113" s="93">
        <v>346770.16</v>
      </c>
      <c r="G113" s="15"/>
    </row>
    <row r="114" spans="1:7" ht="69.599999999999994">
      <c r="A114" s="89" t="s">
        <v>259</v>
      </c>
      <c r="B114" s="90" t="s">
        <v>253</v>
      </c>
      <c r="C114" s="91" t="s">
        <v>412</v>
      </c>
      <c r="D114" s="92">
        <v>685800</v>
      </c>
      <c r="E114" s="92">
        <v>346029.84</v>
      </c>
      <c r="F114" s="93">
        <v>339770.16</v>
      </c>
      <c r="G114" s="15"/>
    </row>
    <row r="115" spans="1:7" ht="28.2">
      <c r="A115" s="89" t="s">
        <v>261</v>
      </c>
      <c r="B115" s="90" t="s">
        <v>253</v>
      </c>
      <c r="C115" s="91" t="s">
        <v>413</v>
      </c>
      <c r="D115" s="92">
        <v>685800</v>
      </c>
      <c r="E115" s="92">
        <v>346029.84</v>
      </c>
      <c r="F115" s="93">
        <v>339770.16</v>
      </c>
      <c r="G115" s="15"/>
    </row>
    <row r="116" spans="1:7" ht="28.2">
      <c r="A116" s="89" t="s">
        <v>263</v>
      </c>
      <c r="B116" s="90" t="s">
        <v>253</v>
      </c>
      <c r="C116" s="91" t="s">
        <v>414</v>
      </c>
      <c r="D116" s="92">
        <v>531000</v>
      </c>
      <c r="E116" s="92">
        <v>275225.71999999997</v>
      </c>
      <c r="F116" s="93">
        <v>255774.28</v>
      </c>
      <c r="G116" s="15"/>
    </row>
    <row r="117" spans="1:7" ht="42">
      <c r="A117" s="89" t="s">
        <v>271</v>
      </c>
      <c r="B117" s="90" t="s">
        <v>253</v>
      </c>
      <c r="C117" s="91" t="s">
        <v>415</v>
      </c>
      <c r="D117" s="92">
        <v>3000</v>
      </c>
      <c r="E117" s="92">
        <v>1000</v>
      </c>
      <c r="F117" s="93">
        <v>2000</v>
      </c>
      <c r="G117" s="15"/>
    </row>
    <row r="118" spans="1:7" ht="55.8">
      <c r="A118" s="89" t="s">
        <v>265</v>
      </c>
      <c r="B118" s="90" t="s">
        <v>253</v>
      </c>
      <c r="C118" s="91" t="s">
        <v>416</v>
      </c>
      <c r="D118" s="92">
        <v>151800</v>
      </c>
      <c r="E118" s="92">
        <v>69804.12</v>
      </c>
      <c r="F118" s="93">
        <v>81995.88</v>
      </c>
      <c r="G118" s="15"/>
    </row>
    <row r="119" spans="1:7" ht="28.2">
      <c r="A119" s="89" t="s">
        <v>274</v>
      </c>
      <c r="B119" s="90" t="s">
        <v>253</v>
      </c>
      <c r="C119" s="91" t="s">
        <v>417</v>
      </c>
      <c r="D119" s="92">
        <v>7000</v>
      </c>
      <c r="E119" s="92" t="s">
        <v>157</v>
      </c>
      <c r="F119" s="93">
        <v>7000</v>
      </c>
      <c r="G119" s="15"/>
    </row>
    <row r="120" spans="1:7" ht="42">
      <c r="A120" s="89" t="s">
        <v>276</v>
      </c>
      <c r="B120" s="90" t="s">
        <v>253</v>
      </c>
      <c r="C120" s="91" t="s">
        <v>418</v>
      </c>
      <c r="D120" s="92">
        <v>7000</v>
      </c>
      <c r="E120" s="92" t="s">
        <v>157</v>
      </c>
      <c r="F120" s="93">
        <v>7000</v>
      </c>
      <c r="G120" s="15"/>
    </row>
    <row r="121" spans="1:7">
      <c r="A121" s="89" t="s">
        <v>280</v>
      </c>
      <c r="B121" s="90" t="s">
        <v>253</v>
      </c>
      <c r="C121" s="91" t="s">
        <v>419</v>
      </c>
      <c r="D121" s="92">
        <v>7000</v>
      </c>
      <c r="E121" s="92" t="s">
        <v>157</v>
      </c>
      <c r="F121" s="93">
        <v>7000</v>
      </c>
      <c r="G121" s="15"/>
    </row>
    <row r="122" spans="1:7" ht="28.2">
      <c r="A122" s="89" t="s">
        <v>420</v>
      </c>
      <c r="B122" s="90" t="s">
        <v>253</v>
      </c>
      <c r="C122" s="91" t="s">
        <v>421</v>
      </c>
      <c r="D122" s="92">
        <v>414000</v>
      </c>
      <c r="E122" s="92" t="s">
        <v>157</v>
      </c>
      <c r="F122" s="93">
        <v>414000</v>
      </c>
      <c r="G122" s="15"/>
    </row>
    <row r="123" spans="1:7" ht="42">
      <c r="A123" s="89" t="s">
        <v>422</v>
      </c>
      <c r="B123" s="90" t="s">
        <v>253</v>
      </c>
      <c r="C123" s="91" t="s">
        <v>423</v>
      </c>
      <c r="D123" s="92">
        <v>314000</v>
      </c>
      <c r="E123" s="92" t="s">
        <v>157</v>
      </c>
      <c r="F123" s="93">
        <v>314000</v>
      </c>
      <c r="G123" s="15"/>
    </row>
    <row r="124" spans="1:7" ht="69.599999999999994">
      <c r="A124" s="89" t="s">
        <v>424</v>
      </c>
      <c r="B124" s="90" t="s">
        <v>253</v>
      </c>
      <c r="C124" s="91" t="s">
        <v>425</v>
      </c>
      <c r="D124" s="92">
        <v>200000</v>
      </c>
      <c r="E124" s="92" t="s">
        <v>157</v>
      </c>
      <c r="F124" s="93">
        <v>200000</v>
      </c>
      <c r="G124" s="15"/>
    </row>
    <row r="125" spans="1:7" ht="28.2">
      <c r="A125" s="89" t="s">
        <v>274</v>
      </c>
      <c r="B125" s="90" t="s">
        <v>253</v>
      </c>
      <c r="C125" s="91" t="s">
        <v>426</v>
      </c>
      <c r="D125" s="92">
        <v>200000</v>
      </c>
      <c r="E125" s="92" t="s">
        <v>157</v>
      </c>
      <c r="F125" s="93">
        <v>200000</v>
      </c>
      <c r="G125" s="15"/>
    </row>
    <row r="126" spans="1:7" ht="42">
      <c r="A126" s="89" t="s">
        <v>276</v>
      </c>
      <c r="B126" s="90" t="s">
        <v>253</v>
      </c>
      <c r="C126" s="91" t="s">
        <v>427</v>
      </c>
      <c r="D126" s="92">
        <v>200000</v>
      </c>
      <c r="E126" s="92" t="s">
        <v>157</v>
      </c>
      <c r="F126" s="93">
        <v>200000</v>
      </c>
      <c r="G126" s="15"/>
    </row>
    <row r="127" spans="1:7">
      <c r="A127" s="89" t="s">
        <v>280</v>
      </c>
      <c r="B127" s="90" t="s">
        <v>253</v>
      </c>
      <c r="C127" s="91" t="s">
        <v>428</v>
      </c>
      <c r="D127" s="92">
        <v>200000</v>
      </c>
      <c r="E127" s="92" t="s">
        <v>157</v>
      </c>
      <c r="F127" s="93">
        <v>200000</v>
      </c>
      <c r="G127" s="15"/>
    </row>
    <row r="128" spans="1:7" ht="28.2">
      <c r="A128" s="89" t="s">
        <v>429</v>
      </c>
      <c r="B128" s="90" t="s">
        <v>253</v>
      </c>
      <c r="C128" s="91" t="s">
        <v>430</v>
      </c>
      <c r="D128" s="92">
        <v>100000</v>
      </c>
      <c r="E128" s="92" t="s">
        <v>157</v>
      </c>
      <c r="F128" s="93">
        <v>100000</v>
      </c>
      <c r="G128" s="15"/>
    </row>
    <row r="129" spans="1:7" ht="28.2">
      <c r="A129" s="89" t="s">
        <v>274</v>
      </c>
      <c r="B129" s="90" t="s">
        <v>253</v>
      </c>
      <c r="C129" s="91" t="s">
        <v>431</v>
      </c>
      <c r="D129" s="92">
        <v>100000</v>
      </c>
      <c r="E129" s="92" t="s">
        <v>157</v>
      </c>
      <c r="F129" s="93">
        <v>100000</v>
      </c>
      <c r="G129" s="15"/>
    </row>
    <row r="130" spans="1:7" ht="42">
      <c r="A130" s="89" t="s">
        <v>276</v>
      </c>
      <c r="B130" s="90" t="s">
        <v>253</v>
      </c>
      <c r="C130" s="91" t="s">
        <v>432</v>
      </c>
      <c r="D130" s="92">
        <v>100000</v>
      </c>
      <c r="E130" s="92" t="s">
        <v>157</v>
      </c>
      <c r="F130" s="93">
        <v>100000</v>
      </c>
      <c r="G130" s="15"/>
    </row>
    <row r="131" spans="1:7">
      <c r="A131" s="89" t="s">
        <v>280</v>
      </c>
      <c r="B131" s="90" t="s">
        <v>253</v>
      </c>
      <c r="C131" s="91" t="s">
        <v>433</v>
      </c>
      <c r="D131" s="92">
        <v>100000</v>
      </c>
      <c r="E131" s="92" t="s">
        <v>157</v>
      </c>
      <c r="F131" s="93">
        <v>100000</v>
      </c>
      <c r="G131" s="15"/>
    </row>
    <row r="132" spans="1:7" ht="28.2">
      <c r="A132" s="89" t="s">
        <v>434</v>
      </c>
      <c r="B132" s="90" t="s">
        <v>253</v>
      </c>
      <c r="C132" s="91" t="s">
        <v>435</v>
      </c>
      <c r="D132" s="92">
        <v>14000</v>
      </c>
      <c r="E132" s="92" t="s">
        <v>157</v>
      </c>
      <c r="F132" s="93">
        <v>14000</v>
      </c>
      <c r="G132" s="15"/>
    </row>
    <row r="133" spans="1:7" ht="28.2">
      <c r="A133" s="89" t="s">
        <v>274</v>
      </c>
      <c r="B133" s="90" t="s">
        <v>253</v>
      </c>
      <c r="C133" s="91" t="s">
        <v>436</v>
      </c>
      <c r="D133" s="92">
        <v>14000</v>
      </c>
      <c r="E133" s="92" t="s">
        <v>157</v>
      </c>
      <c r="F133" s="93">
        <v>14000</v>
      </c>
      <c r="G133" s="15"/>
    </row>
    <row r="134" spans="1:7" ht="42">
      <c r="A134" s="89" t="s">
        <v>276</v>
      </c>
      <c r="B134" s="90" t="s">
        <v>253</v>
      </c>
      <c r="C134" s="91" t="s">
        <v>437</v>
      </c>
      <c r="D134" s="92">
        <v>14000</v>
      </c>
      <c r="E134" s="92" t="s">
        <v>157</v>
      </c>
      <c r="F134" s="93">
        <v>14000</v>
      </c>
      <c r="G134" s="15"/>
    </row>
    <row r="135" spans="1:7">
      <c r="A135" s="89" t="s">
        <v>280</v>
      </c>
      <c r="B135" s="90" t="s">
        <v>253</v>
      </c>
      <c r="C135" s="91" t="s">
        <v>438</v>
      </c>
      <c r="D135" s="92">
        <v>14000</v>
      </c>
      <c r="E135" s="92" t="s">
        <v>157</v>
      </c>
      <c r="F135" s="93">
        <v>14000</v>
      </c>
      <c r="G135" s="15"/>
    </row>
    <row r="136" spans="1:7" ht="42">
      <c r="A136" s="89" t="s">
        <v>439</v>
      </c>
      <c r="B136" s="90" t="s">
        <v>253</v>
      </c>
      <c r="C136" s="91" t="s">
        <v>440</v>
      </c>
      <c r="D136" s="92">
        <v>100000</v>
      </c>
      <c r="E136" s="92" t="s">
        <v>157</v>
      </c>
      <c r="F136" s="93">
        <v>100000</v>
      </c>
      <c r="G136" s="15"/>
    </row>
    <row r="137" spans="1:7" ht="55.8">
      <c r="A137" s="89" t="s">
        <v>441</v>
      </c>
      <c r="B137" s="90" t="s">
        <v>253</v>
      </c>
      <c r="C137" s="91" t="s">
        <v>442</v>
      </c>
      <c r="D137" s="92">
        <v>100000</v>
      </c>
      <c r="E137" s="92" t="s">
        <v>157</v>
      </c>
      <c r="F137" s="93">
        <v>100000</v>
      </c>
      <c r="G137" s="15"/>
    </row>
    <row r="138" spans="1:7" ht="69.599999999999994">
      <c r="A138" s="89" t="s">
        <v>259</v>
      </c>
      <c r="B138" s="90" t="s">
        <v>253</v>
      </c>
      <c r="C138" s="91" t="s">
        <v>443</v>
      </c>
      <c r="D138" s="92">
        <v>90000</v>
      </c>
      <c r="E138" s="92" t="s">
        <v>157</v>
      </c>
      <c r="F138" s="93">
        <v>90000</v>
      </c>
      <c r="G138" s="15"/>
    </row>
    <row r="139" spans="1:7" ht="28.2">
      <c r="A139" s="89" t="s">
        <v>261</v>
      </c>
      <c r="B139" s="90" t="s">
        <v>253</v>
      </c>
      <c r="C139" s="91" t="s">
        <v>444</v>
      </c>
      <c r="D139" s="92">
        <v>90000</v>
      </c>
      <c r="E139" s="92" t="s">
        <v>157</v>
      </c>
      <c r="F139" s="93">
        <v>90000</v>
      </c>
      <c r="G139" s="15"/>
    </row>
    <row r="140" spans="1:7" ht="28.2">
      <c r="A140" s="89" t="s">
        <v>445</v>
      </c>
      <c r="B140" s="90" t="s">
        <v>253</v>
      </c>
      <c r="C140" s="91" t="s">
        <v>446</v>
      </c>
      <c r="D140" s="92">
        <v>90000</v>
      </c>
      <c r="E140" s="92" t="s">
        <v>157</v>
      </c>
      <c r="F140" s="93">
        <v>90000</v>
      </c>
      <c r="G140" s="15"/>
    </row>
    <row r="141" spans="1:7" ht="28.2">
      <c r="A141" s="89" t="s">
        <v>274</v>
      </c>
      <c r="B141" s="90" t="s">
        <v>253</v>
      </c>
      <c r="C141" s="91" t="s">
        <v>447</v>
      </c>
      <c r="D141" s="92">
        <v>10000</v>
      </c>
      <c r="E141" s="92" t="s">
        <v>157</v>
      </c>
      <c r="F141" s="93">
        <v>10000</v>
      </c>
      <c r="G141" s="15"/>
    </row>
    <row r="142" spans="1:7" ht="42">
      <c r="A142" s="89" t="s">
        <v>276</v>
      </c>
      <c r="B142" s="90" t="s">
        <v>253</v>
      </c>
      <c r="C142" s="91" t="s">
        <v>448</v>
      </c>
      <c r="D142" s="92">
        <v>10000</v>
      </c>
      <c r="E142" s="92" t="s">
        <v>157</v>
      </c>
      <c r="F142" s="93">
        <v>10000</v>
      </c>
      <c r="G142" s="15"/>
    </row>
    <row r="143" spans="1:7">
      <c r="A143" s="89" t="s">
        <v>280</v>
      </c>
      <c r="B143" s="90" t="s">
        <v>253</v>
      </c>
      <c r="C143" s="91" t="s">
        <v>449</v>
      </c>
      <c r="D143" s="92">
        <v>10000</v>
      </c>
      <c r="E143" s="92" t="s">
        <v>157</v>
      </c>
      <c r="F143" s="93">
        <v>10000</v>
      </c>
      <c r="G143" s="15"/>
    </row>
    <row r="144" spans="1:7">
      <c r="A144" s="89" t="s">
        <v>450</v>
      </c>
      <c r="B144" s="90" t="s">
        <v>253</v>
      </c>
      <c r="C144" s="91" t="s">
        <v>451</v>
      </c>
      <c r="D144" s="92">
        <v>42254508.579999991</v>
      </c>
      <c r="E144" s="92">
        <v>3848120.4699999997</v>
      </c>
      <c r="F144" s="93">
        <v>38406388.109999992</v>
      </c>
      <c r="G144" s="15"/>
    </row>
    <row r="145" spans="1:7">
      <c r="A145" s="89" t="s">
        <v>452</v>
      </c>
      <c r="B145" s="90" t="s">
        <v>253</v>
      </c>
      <c r="C145" s="91" t="s">
        <v>453</v>
      </c>
      <c r="D145" s="92">
        <v>40139235.850000001</v>
      </c>
      <c r="E145" s="92">
        <v>3763920.4699999997</v>
      </c>
      <c r="F145" s="93">
        <v>36375315.379999995</v>
      </c>
      <c r="G145" s="15"/>
    </row>
    <row r="146" spans="1:7" ht="55.8">
      <c r="A146" s="89" t="s">
        <v>454</v>
      </c>
      <c r="B146" s="90" t="s">
        <v>253</v>
      </c>
      <c r="C146" s="91" t="s">
        <v>455</v>
      </c>
      <c r="D146" s="92">
        <v>2718873.52</v>
      </c>
      <c r="E146" s="92">
        <v>2318873.52</v>
      </c>
      <c r="F146" s="93">
        <v>400000</v>
      </c>
      <c r="G146" s="15"/>
    </row>
    <row r="147" spans="1:7" ht="28.2">
      <c r="A147" s="89" t="s">
        <v>274</v>
      </c>
      <c r="B147" s="90" t="s">
        <v>253</v>
      </c>
      <c r="C147" s="91" t="s">
        <v>456</v>
      </c>
      <c r="D147" s="92">
        <v>2718873.52</v>
      </c>
      <c r="E147" s="92">
        <v>2318873.52</v>
      </c>
      <c r="F147" s="93">
        <v>400000</v>
      </c>
      <c r="G147" s="15"/>
    </row>
    <row r="148" spans="1:7" ht="42">
      <c r="A148" s="89" t="s">
        <v>276</v>
      </c>
      <c r="B148" s="90" t="s">
        <v>253</v>
      </c>
      <c r="C148" s="91" t="s">
        <v>457</v>
      </c>
      <c r="D148" s="92">
        <v>2718873.52</v>
      </c>
      <c r="E148" s="92">
        <v>2318873.52</v>
      </c>
      <c r="F148" s="93">
        <v>400000</v>
      </c>
      <c r="G148" s="15"/>
    </row>
    <row r="149" spans="1:7">
      <c r="A149" s="89" t="s">
        <v>280</v>
      </c>
      <c r="B149" s="90" t="s">
        <v>253</v>
      </c>
      <c r="C149" s="91" t="s">
        <v>458</v>
      </c>
      <c r="D149" s="92">
        <v>2718873.52</v>
      </c>
      <c r="E149" s="92">
        <v>2318873.52</v>
      </c>
      <c r="F149" s="93">
        <v>400000</v>
      </c>
      <c r="G149" s="15"/>
    </row>
    <row r="150" spans="1:7" ht="55.8">
      <c r="A150" s="89" t="s">
        <v>459</v>
      </c>
      <c r="B150" s="90" t="s">
        <v>253</v>
      </c>
      <c r="C150" s="91" t="s">
        <v>460</v>
      </c>
      <c r="D150" s="92">
        <v>27527616</v>
      </c>
      <c r="E150" s="92" t="s">
        <v>157</v>
      </c>
      <c r="F150" s="93">
        <v>27527616</v>
      </c>
      <c r="G150" s="15"/>
    </row>
    <row r="151" spans="1:7" ht="28.2">
      <c r="A151" s="89" t="s">
        <v>274</v>
      </c>
      <c r="B151" s="90" t="s">
        <v>253</v>
      </c>
      <c r="C151" s="91" t="s">
        <v>461</v>
      </c>
      <c r="D151" s="92">
        <v>27527616</v>
      </c>
      <c r="E151" s="92" t="s">
        <v>157</v>
      </c>
      <c r="F151" s="93">
        <v>27527616</v>
      </c>
      <c r="G151" s="15"/>
    </row>
    <row r="152" spans="1:7" ht="42">
      <c r="A152" s="89" t="s">
        <v>276</v>
      </c>
      <c r="B152" s="90" t="s">
        <v>253</v>
      </c>
      <c r="C152" s="91" t="s">
        <v>462</v>
      </c>
      <c r="D152" s="92">
        <v>27527616</v>
      </c>
      <c r="E152" s="92" t="s">
        <v>157</v>
      </c>
      <c r="F152" s="93">
        <v>27527616</v>
      </c>
      <c r="G152" s="15"/>
    </row>
    <row r="153" spans="1:7">
      <c r="A153" s="89" t="s">
        <v>280</v>
      </c>
      <c r="B153" s="90" t="s">
        <v>253</v>
      </c>
      <c r="C153" s="91" t="s">
        <v>463</v>
      </c>
      <c r="D153" s="92">
        <v>27527616</v>
      </c>
      <c r="E153" s="92" t="s">
        <v>157</v>
      </c>
      <c r="F153" s="93">
        <v>27527616</v>
      </c>
      <c r="G153" s="15"/>
    </row>
    <row r="154" spans="1:7" ht="55.8">
      <c r="A154" s="89" t="s">
        <v>464</v>
      </c>
      <c r="B154" s="90" t="s">
        <v>253</v>
      </c>
      <c r="C154" s="91" t="s">
        <v>465</v>
      </c>
      <c r="D154" s="92">
        <v>648308</v>
      </c>
      <c r="E154" s="92">
        <v>251307.07</v>
      </c>
      <c r="F154" s="93">
        <v>397000.93</v>
      </c>
      <c r="G154" s="15"/>
    </row>
    <row r="155" spans="1:7" ht="28.2">
      <c r="A155" s="89" t="s">
        <v>274</v>
      </c>
      <c r="B155" s="90" t="s">
        <v>253</v>
      </c>
      <c r="C155" s="91" t="s">
        <v>466</v>
      </c>
      <c r="D155" s="92">
        <v>251308</v>
      </c>
      <c r="E155" s="92">
        <v>251307.07</v>
      </c>
      <c r="F155" s="93">
        <v>0.93</v>
      </c>
      <c r="G155" s="15"/>
    </row>
    <row r="156" spans="1:7" ht="42">
      <c r="A156" s="89" t="s">
        <v>276</v>
      </c>
      <c r="B156" s="90" t="s">
        <v>253</v>
      </c>
      <c r="C156" s="91" t="s">
        <v>467</v>
      </c>
      <c r="D156" s="92">
        <v>251308</v>
      </c>
      <c r="E156" s="92">
        <v>251307.07</v>
      </c>
      <c r="F156" s="93">
        <v>0.93</v>
      </c>
      <c r="G156" s="15"/>
    </row>
    <row r="157" spans="1:7">
      <c r="A157" s="89" t="s">
        <v>280</v>
      </c>
      <c r="B157" s="90" t="s">
        <v>253</v>
      </c>
      <c r="C157" s="91" t="s">
        <v>468</v>
      </c>
      <c r="D157" s="92">
        <v>251308</v>
      </c>
      <c r="E157" s="92">
        <v>251307.07</v>
      </c>
      <c r="F157" s="93">
        <v>0.93</v>
      </c>
      <c r="G157" s="15"/>
    </row>
    <row r="158" spans="1:7" ht="42">
      <c r="A158" s="89" t="s">
        <v>342</v>
      </c>
      <c r="B158" s="90" t="s">
        <v>253</v>
      </c>
      <c r="C158" s="91" t="s">
        <v>469</v>
      </c>
      <c r="D158" s="92">
        <v>397000</v>
      </c>
      <c r="E158" s="92" t="s">
        <v>157</v>
      </c>
      <c r="F158" s="93">
        <v>397000</v>
      </c>
      <c r="G158" s="15"/>
    </row>
    <row r="159" spans="1:7">
      <c r="A159" s="89" t="s">
        <v>470</v>
      </c>
      <c r="B159" s="90" t="s">
        <v>253</v>
      </c>
      <c r="C159" s="91" t="s">
        <v>471</v>
      </c>
      <c r="D159" s="92">
        <v>397000</v>
      </c>
      <c r="E159" s="92" t="s">
        <v>157</v>
      </c>
      <c r="F159" s="93">
        <v>397000</v>
      </c>
      <c r="G159" s="15"/>
    </row>
    <row r="160" spans="1:7" ht="28.2">
      <c r="A160" s="89" t="s">
        <v>472</v>
      </c>
      <c r="B160" s="90" t="s">
        <v>253</v>
      </c>
      <c r="C160" s="91" t="s">
        <v>473</v>
      </c>
      <c r="D160" s="92">
        <v>397000</v>
      </c>
      <c r="E160" s="92" t="s">
        <v>157</v>
      </c>
      <c r="F160" s="93">
        <v>397000</v>
      </c>
      <c r="G160" s="15"/>
    </row>
    <row r="161" spans="1:7" ht="42">
      <c r="A161" s="89" t="s">
        <v>474</v>
      </c>
      <c r="B161" s="90" t="s">
        <v>253</v>
      </c>
      <c r="C161" s="91" t="s">
        <v>475</v>
      </c>
      <c r="D161" s="92">
        <v>1526104.85</v>
      </c>
      <c r="E161" s="92">
        <v>710219.88</v>
      </c>
      <c r="F161" s="93">
        <v>815884.97</v>
      </c>
      <c r="G161" s="15"/>
    </row>
    <row r="162" spans="1:7" ht="28.2">
      <c r="A162" s="89" t="s">
        <v>274</v>
      </c>
      <c r="B162" s="90" t="s">
        <v>253</v>
      </c>
      <c r="C162" s="91" t="s">
        <v>476</v>
      </c>
      <c r="D162" s="92">
        <v>1526104.85</v>
      </c>
      <c r="E162" s="92">
        <v>710219.88</v>
      </c>
      <c r="F162" s="93">
        <v>815884.97</v>
      </c>
      <c r="G162" s="15"/>
    </row>
    <row r="163" spans="1:7" ht="42">
      <c r="A163" s="89" t="s">
        <v>276</v>
      </c>
      <c r="B163" s="90" t="s">
        <v>253</v>
      </c>
      <c r="C163" s="91" t="s">
        <v>477</v>
      </c>
      <c r="D163" s="92">
        <v>1526104.85</v>
      </c>
      <c r="E163" s="92">
        <v>710219.88</v>
      </c>
      <c r="F163" s="93">
        <v>815884.97</v>
      </c>
      <c r="G163" s="15"/>
    </row>
    <row r="164" spans="1:7">
      <c r="A164" s="89" t="s">
        <v>280</v>
      </c>
      <c r="B164" s="90" t="s">
        <v>253</v>
      </c>
      <c r="C164" s="91" t="s">
        <v>478</v>
      </c>
      <c r="D164" s="92">
        <v>1526104.85</v>
      </c>
      <c r="E164" s="92">
        <v>710219.88</v>
      </c>
      <c r="F164" s="93">
        <v>815884.97</v>
      </c>
      <c r="G164" s="15"/>
    </row>
    <row r="165" spans="1:7" ht="28.2">
      <c r="A165" s="89" t="s">
        <v>479</v>
      </c>
      <c r="B165" s="90" t="s">
        <v>253</v>
      </c>
      <c r="C165" s="91" t="s">
        <v>480</v>
      </c>
      <c r="D165" s="92">
        <v>736520</v>
      </c>
      <c r="E165" s="92">
        <v>483520</v>
      </c>
      <c r="F165" s="93">
        <v>253000</v>
      </c>
      <c r="G165" s="15"/>
    </row>
    <row r="166" spans="1:7" ht="28.2">
      <c r="A166" s="89" t="s">
        <v>274</v>
      </c>
      <c r="B166" s="90" t="s">
        <v>253</v>
      </c>
      <c r="C166" s="91" t="s">
        <v>481</v>
      </c>
      <c r="D166" s="92">
        <v>586520</v>
      </c>
      <c r="E166" s="92">
        <v>483520</v>
      </c>
      <c r="F166" s="93">
        <v>103000</v>
      </c>
      <c r="G166" s="15"/>
    </row>
    <row r="167" spans="1:7" ht="42">
      <c r="A167" s="89" t="s">
        <v>276</v>
      </c>
      <c r="B167" s="90" t="s">
        <v>253</v>
      </c>
      <c r="C167" s="91" t="s">
        <v>482</v>
      </c>
      <c r="D167" s="92">
        <v>586520</v>
      </c>
      <c r="E167" s="92">
        <v>483520</v>
      </c>
      <c r="F167" s="93">
        <v>103000</v>
      </c>
      <c r="G167" s="15"/>
    </row>
    <row r="168" spans="1:7">
      <c r="A168" s="89" t="s">
        <v>280</v>
      </c>
      <c r="B168" s="90" t="s">
        <v>253</v>
      </c>
      <c r="C168" s="91" t="s">
        <v>483</v>
      </c>
      <c r="D168" s="92">
        <v>586520</v>
      </c>
      <c r="E168" s="92">
        <v>483520</v>
      </c>
      <c r="F168" s="93">
        <v>103000</v>
      </c>
      <c r="G168" s="15"/>
    </row>
    <row r="169" spans="1:7" ht="42">
      <c r="A169" s="89" t="s">
        <v>342</v>
      </c>
      <c r="B169" s="90" t="s">
        <v>253</v>
      </c>
      <c r="C169" s="91" t="s">
        <v>484</v>
      </c>
      <c r="D169" s="92">
        <v>150000</v>
      </c>
      <c r="E169" s="92" t="s">
        <v>157</v>
      </c>
      <c r="F169" s="93">
        <v>150000</v>
      </c>
      <c r="G169" s="15"/>
    </row>
    <row r="170" spans="1:7">
      <c r="A170" s="89" t="s">
        <v>470</v>
      </c>
      <c r="B170" s="90" t="s">
        <v>253</v>
      </c>
      <c r="C170" s="91" t="s">
        <v>485</v>
      </c>
      <c r="D170" s="92">
        <v>150000</v>
      </c>
      <c r="E170" s="92" t="s">
        <v>157</v>
      </c>
      <c r="F170" s="93">
        <v>150000</v>
      </c>
      <c r="G170" s="15"/>
    </row>
    <row r="171" spans="1:7" ht="28.2">
      <c r="A171" s="89" t="s">
        <v>472</v>
      </c>
      <c r="B171" s="90" t="s">
        <v>253</v>
      </c>
      <c r="C171" s="91" t="s">
        <v>486</v>
      </c>
      <c r="D171" s="92">
        <v>150000</v>
      </c>
      <c r="E171" s="92" t="s">
        <v>157</v>
      </c>
      <c r="F171" s="93">
        <v>150000</v>
      </c>
      <c r="G171" s="15"/>
    </row>
    <row r="172" spans="1:7" ht="28.2">
      <c r="A172" s="89" t="s">
        <v>487</v>
      </c>
      <c r="B172" s="90" t="s">
        <v>253</v>
      </c>
      <c r="C172" s="91" t="s">
        <v>488</v>
      </c>
      <c r="D172" s="92">
        <v>3572867.8</v>
      </c>
      <c r="E172" s="92" t="s">
        <v>157</v>
      </c>
      <c r="F172" s="93">
        <v>3572867.8</v>
      </c>
      <c r="G172" s="15"/>
    </row>
    <row r="173" spans="1:7" ht="28.2">
      <c r="A173" s="89" t="s">
        <v>274</v>
      </c>
      <c r="B173" s="90" t="s">
        <v>253</v>
      </c>
      <c r="C173" s="91" t="s">
        <v>489</v>
      </c>
      <c r="D173" s="92">
        <v>3572867.8</v>
      </c>
      <c r="E173" s="92" t="s">
        <v>157</v>
      </c>
      <c r="F173" s="93">
        <v>3572867.8</v>
      </c>
      <c r="G173" s="15"/>
    </row>
    <row r="174" spans="1:7" ht="42">
      <c r="A174" s="89" t="s">
        <v>276</v>
      </c>
      <c r="B174" s="90" t="s">
        <v>253</v>
      </c>
      <c r="C174" s="91" t="s">
        <v>490</v>
      </c>
      <c r="D174" s="92">
        <v>3572867.8</v>
      </c>
      <c r="E174" s="92" t="s">
        <v>157</v>
      </c>
      <c r="F174" s="93">
        <v>3572867.8</v>
      </c>
      <c r="G174" s="15"/>
    </row>
    <row r="175" spans="1:7">
      <c r="A175" s="89" t="s">
        <v>280</v>
      </c>
      <c r="B175" s="90" t="s">
        <v>253</v>
      </c>
      <c r="C175" s="91" t="s">
        <v>491</v>
      </c>
      <c r="D175" s="92">
        <v>3572867.8</v>
      </c>
      <c r="E175" s="92" t="s">
        <v>157</v>
      </c>
      <c r="F175" s="93">
        <v>3572867.8</v>
      </c>
      <c r="G175" s="15"/>
    </row>
    <row r="176" spans="1:7" ht="28.2">
      <c r="A176" s="89" t="s">
        <v>487</v>
      </c>
      <c r="B176" s="90" t="s">
        <v>253</v>
      </c>
      <c r="C176" s="91" t="s">
        <v>492</v>
      </c>
      <c r="D176" s="92">
        <v>188045.68</v>
      </c>
      <c r="E176" s="92" t="s">
        <v>157</v>
      </c>
      <c r="F176" s="93">
        <v>188045.68</v>
      </c>
      <c r="G176" s="15"/>
    </row>
    <row r="177" spans="1:7" ht="28.2">
      <c r="A177" s="89" t="s">
        <v>274</v>
      </c>
      <c r="B177" s="90" t="s">
        <v>253</v>
      </c>
      <c r="C177" s="91" t="s">
        <v>493</v>
      </c>
      <c r="D177" s="92">
        <v>188045.68</v>
      </c>
      <c r="E177" s="92" t="s">
        <v>157</v>
      </c>
      <c r="F177" s="93">
        <v>188045.68</v>
      </c>
      <c r="G177" s="15"/>
    </row>
    <row r="178" spans="1:7" ht="42">
      <c r="A178" s="89" t="s">
        <v>276</v>
      </c>
      <c r="B178" s="90" t="s">
        <v>253</v>
      </c>
      <c r="C178" s="91" t="s">
        <v>494</v>
      </c>
      <c r="D178" s="92">
        <v>188045.68</v>
      </c>
      <c r="E178" s="92" t="s">
        <v>157</v>
      </c>
      <c r="F178" s="93">
        <v>188045.68</v>
      </c>
      <c r="G178" s="15"/>
    </row>
    <row r="179" spans="1:7">
      <c r="A179" s="89" t="s">
        <v>280</v>
      </c>
      <c r="B179" s="90" t="s">
        <v>253</v>
      </c>
      <c r="C179" s="91" t="s">
        <v>495</v>
      </c>
      <c r="D179" s="92">
        <v>188045.68</v>
      </c>
      <c r="E179" s="92" t="s">
        <v>157</v>
      </c>
      <c r="F179" s="93">
        <v>188045.68</v>
      </c>
      <c r="G179" s="15"/>
    </row>
    <row r="180" spans="1:7" ht="97.2">
      <c r="A180" s="89" t="s">
        <v>496</v>
      </c>
      <c r="B180" s="90" t="s">
        <v>253</v>
      </c>
      <c r="C180" s="91" t="s">
        <v>497</v>
      </c>
      <c r="D180" s="92">
        <v>2490900</v>
      </c>
      <c r="E180" s="92" t="s">
        <v>157</v>
      </c>
      <c r="F180" s="93">
        <v>2490900</v>
      </c>
      <c r="G180" s="15"/>
    </row>
    <row r="181" spans="1:7" ht="28.2">
      <c r="A181" s="89" t="s">
        <v>274</v>
      </c>
      <c r="B181" s="90" t="s">
        <v>253</v>
      </c>
      <c r="C181" s="91" t="s">
        <v>498</v>
      </c>
      <c r="D181" s="92">
        <v>2490900</v>
      </c>
      <c r="E181" s="92" t="s">
        <v>157</v>
      </c>
      <c r="F181" s="93">
        <v>2490900</v>
      </c>
      <c r="G181" s="15"/>
    </row>
    <row r="182" spans="1:7" ht="42">
      <c r="A182" s="89" t="s">
        <v>276</v>
      </c>
      <c r="B182" s="90" t="s">
        <v>253</v>
      </c>
      <c r="C182" s="91" t="s">
        <v>499</v>
      </c>
      <c r="D182" s="92">
        <v>2490900</v>
      </c>
      <c r="E182" s="92" t="s">
        <v>157</v>
      </c>
      <c r="F182" s="93">
        <v>2490900</v>
      </c>
      <c r="G182" s="15"/>
    </row>
    <row r="183" spans="1:7">
      <c r="A183" s="89" t="s">
        <v>280</v>
      </c>
      <c r="B183" s="90" t="s">
        <v>253</v>
      </c>
      <c r="C183" s="91" t="s">
        <v>500</v>
      </c>
      <c r="D183" s="92">
        <v>2490900</v>
      </c>
      <c r="E183" s="92" t="s">
        <v>157</v>
      </c>
      <c r="F183" s="93">
        <v>2490900</v>
      </c>
      <c r="G183" s="15"/>
    </row>
    <row r="184" spans="1:7" ht="83.4">
      <c r="A184" s="89" t="s">
        <v>501</v>
      </c>
      <c r="B184" s="90" t="s">
        <v>253</v>
      </c>
      <c r="C184" s="91" t="s">
        <v>502</v>
      </c>
      <c r="D184" s="92">
        <v>730000</v>
      </c>
      <c r="E184" s="92" t="s">
        <v>157</v>
      </c>
      <c r="F184" s="93">
        <v>730000</v>
      </c>
      <c r="G184" s="15"/>
    </row>
    <row r="185" spans="1:7" ht="28.2">
      <c r="A185" s="89" t="s">
        <v>274</v>
      </c>
      <c r="B185" s="90" t="s">
        <v>253</v>
      </c>
      <c r="C185" s="91" t="s">
        <v>503</v>
      </c>
      <c r="D185" s="92">
        <v>730000</v>
      </c>
      <c r="E185" s="92" t="s">
        <v>157</v>
      </c>
      <c r="F185" s="93">
        <v>730000</v>
      </c>
      <c r="G185" s="15"/>
    </row>
    <row r="186" spans="1:7" ht="42">
      <c r="A186" s="89" t="s">
        <v>276</v>
      </c>
      <c r="B186" s="90" t="s">
        <v>253</v>
      </c>
      <c r="C186" s="91" t="s">
        <v>504</v>
      </c>
      <c r="D186" s="92">
        <v>730000</v>
      </c>
      <c r="E186" s="92" t="s">
        <v>157</v>
      </c>
      <c r="F186" s="93">
        <v>730000</v>
      </c>
      <c r="G186" s="15"/>
    </row>
    <row r="187" spans="1:7">
      <c r="A187" s="89" t="s">
        <v>280</v>
      </c>
      <c r="B187" s="90" t="s">
        <v>253</v>
      </c>
      <c r="C187" s="91" t="s">
        <v>505</v>
      </c>
      <c r="D187" s="92">
        <v>730000</v>
      </c>
      <c r="E187" s="92" t="s">
        <v>157</v>
      </c>
      <c r="F187" s="93">
        <v>730000</v>
      </c>
      <c r="G187" s="15"/>
    </row>
    <row r="188" spans="1:7" ht="28.2">
      <c r="A188" s="89" t="s">
        <v>506</v>
      </c>
      <c r="B188" s="90" t="s">
        <v>253</v>
      </c>
      <c r="C188" s="91" t="s">
        <v>507</v>
      </c>
      <c r="D188" s="92">
        <v>2115272.73</v>
      </c>
      <c r="E188" s="92">
        <v>84200</v>
      </c>
      <c r="F188" s="93">
        <v>2031072.73</v>
      </c>
      <c r="G188" s="15"/>
    </row>
    <row r="189" spans="1:7" ht="69.599999999999994">
      <c r="A189" s="89" t="s">
        <v>508</v>
      </c>
      <c r="B189" s="90" t="s">
        <v>253</v>
      </c>
      <c r="C189" s="91" t="s">
        <v>509</v>
      </c>
      <c r="D189" s="92">
        <v>1052272.73</v>
      </c>
      <c r="E189" s="92" t="s">
        <v>157</v>
      </c>
      <c r="F189" s="93">
        <v>1052272.73</v>
      </c>
      <c r="G189" s="15"/>
    </row>
    <row r="190" spans="1:7">
      <c r="A190" s="89" t="s">
        <v>284</v>
      </c>
      <c r="B190" s="90" t="s">
        <v>253</v>
      </c>
      <c r="C190" s="91" t="s">
        <v>510</v>
      </c>
      <c r="D190" s="92">
        <v>1052272.73</v>
      </c>
      <c r="E190" s="92" t="s">
        <v>157</v>
      </c>
      <c r="F190" s="93">
        <v>1052272.73</v>
      </c>
      <c r="G190" s="15"/>
    </row>
    <row r="191" spans="1:7" ht="55.8">
      <c r="A191" s="89" t="s">
        <v>511</v>
      </c>
      <c r="B191" s="90" t="s">
        <v>253</v>
      </c>
      <c r="C191" s="91" t="s">
        <v>512</v>
      </c>
      <c r="D191" s="92">
        <v>1052272.73</v>
      </c>
      <c r="E191" s="92" t="s">
        <v>157</v>
      </c>
      <c r="F191" s="93">
        <v>1052272.73</v>
      </c>
      <c r="G191" s="15"/>
    </row>
    <row r="192" spans="1:7" ht="69.599999999999994">
      <c r="A192" s="89" t="s">
        <v>513</v>
      </c>
      <c r="B192" s="90" t="s">
        <v>253</v>
      </c>
      <c r="C192" s="91" t="s">
        <v>514</v>
      </c>
      <c r="D192" s="92">
        <v>1052272.73</v>
      </c>
      <c r="E192" s="92" t="s">
        <v>157</v>
      </c>
      <c r="F192" s="93">
        <v>1052272.73</v>
      </c>
      <c r="G192" s="15"/>
    </row>
    <row r="193" spans="1:7" ht="42">
      <c r="A193" s="89" t="s">
        <v>515</v>
      </c>
      <c r="B193" s="90" t="s">
        <v>253</v>
      </c>
      <c r="C193" s="91" t="s">
        <v>516</v>
      </c>
      <c r="D193" s="92">
        <v>3000</v>
      </c>
      <c r="E193" s="92" t="s">
        <v>157</v>
      </c>
      <c r="F193" s="93">
        <v>3000</v>
      </c>
      <c r="G193" s="15"/>
    </row>
    <row r="194" spans="1:7" ht="28.2">
      <c r="A194" s="89" t="s">
        <v>274</v>
      </c>
      <c r="B194" s="90" t="s">
        <v>253</v>
      </c>
      <c r="C194" s="91" t="s">
        <v>517</v>
      </c>
      <c r="D194" s="92">
        <v>3000</v>
      </c>
      <c r="E194" s="92" t="s">
        <v>157</v>
      </c>
      <c r="F194" s="93">
        <v>3000</v>
      </c>
      <c r="G194" s="15"/>
    </row>
    <row r="195" spans="1:7" ht="42">
      <c r="A195" s="89" t="s">
        <v>276</v>
      </c>
      <c r="B195" s="90" t="s">
        <v>253</v>
      </c>
      <c r="C195" s="91" t="s">
        <v>518</v>
      </c>
      <c r="D195" s="92">
        <v>3000</v>
      </c>
      <c r="E195" s="92" t="s">
        <v>157</v>
      </c>
      <c r="F195" s="93">
        <v>3000</v>
      </c>
      <c r="G195" s="15"/>
    </row>
    <row r="196" spans="1:7">
      <c r="A196" s="89" t="s">
        <v>280</v>
      </c>
      <c r="B196" s="90" t="s">
        <v>253</v>
      </c>
      <c r="C196" s="91" t="s">
        <v>519</v>
      </c>
      <c r="D196" s="92">
        <v>3000</v>
      </c>
      <c r="E196" s="92" t="s">
        <v>157</v>
      </c>
      <c r="F196" s="93">
        <v>3000</v>
      </c>
      <c r="G196" s="15"/>
    </row>
    <row r="197" spans="1:7" ht="28.2">
      <c r="A197" s="89" t="s">
        <v>520</v>
      </c>
      <c r="B197" s="90" t="s">
        <v>253</v>
      </c>
      <c r="C197" s="91" t="s">
        <v>521</v>
      </c>
      <c r="D197" s="92">
        <v>600000</v>
      </c>
      <c r="E197" s="92">
        <v>84200</v>
      </c>
      <c r="F197" s="93">
        <v>515800</v>
      </c>
      <c r="G197" s="15"/>
    </row>
    <row r="198" spans="1:7" ht="28.2">
      <c r="A198" s="89" t="s">
        <v>274</v>
      </c>
      <c r="B198" s="90" t="s">
        <v>253</v>
      </c>
      <c r="C198" s="91" t="s">
        <v>522</v>
      </c>
      <c r="D198" s="92">
        <v>600000</v>
      </c>
      <c r="E198" s="92">
        <v>84200</v>
      </c>
      <c r="F198" s="93">
        <v>515800</v>
      </c>
      <c r="G198" s="15"/>
    </row>
    <row r="199" spans="1:7" ht="42">
      <c r="A199" s="89" t="s">
        <v>276</v>
      </c>
      <c r="B199" s="90" t="s">
        <v>253</v>
      </c>
      <c r="C199" s="91" t="s">
        <v>523</v>
      </c>
      <c r="D199" s="92">
        <v>600000</v>
      </c>
      <c r="E199" s="92">
        <v>84200</v>
      </c>
      <c r="F199" s="93">
        <v>515800</v>
      </c>
      <c r="G199" s="15"/>
    </row>
    <row r="200" spans="1:7">
      <c r="A200" s="89" t="s">
        <v>280</v>
      </c>
      <c r="B200" s="90" t="s">
        <v>253</v>
      </c>
      <c r="C200" s="91" t="s">
        <v>524</v>
      </c>
      <c r="D200" s="92">
        <v>600000</v>
      </c>
      <c r="E200" s="92">
        <v>84200</v>
      </c>
      <c r="F200" s="93">
        <v>515800</v>
      </c>
      <c r="G200" s="15"/>
    </row>
    <row r="201" spans="1:7" ht="28.2">
      <c r="A201" s="89" t="s">
        <v>525</v>
      </c>
      <c r="B201" s="90" t="s">
        <v>253</v>
      </c>
      <c r="C201" s="91" t="s">
        <v>526</v>
      </c>
      <c r="D201" s="92">
        <v>460000</v>
      </c>
      <c r="E201" s="92" t="s">
        <v>157</v>
      </c>
      <c r="F201" s="93">
        <v>460000</v>
      </c>
      <c r="G201" s="15"/>
    </row>
    <row r="202" spans="1:7" ht="28.2">
      <c r="A202" s="89" t="s">
        <v>274</v>
      </c>
      <c r="B202" s="90" t="s">
        <v>253</v>
      </c>
      <c r="C202" s="91" t="s">
        <v>527</v>
      </c>
      <c r="D202" s="92">
        <v>460000</v>
      </c>
      <c r="E202" s="92" t="s">
        <v>157</v>
      </c>
      <c r="F202" s="93">
        <v>460000</v>
      </c>
      <c r="G202" s="15"/>
    </row>
    <row r="203" spans="1:7" ht="42">
      <c r="A203" s="89" t="s">
        <v>276</v>
      </c>
      <c r="B203" s="90" t="s">
        <v>253</v>
      </c>
      <c r="C203" s="91" t="s">
        <v>528</v>
      </c>
      <c r="D203" s="92">
        <v>460000</v>
      </c>
      <c r="E203" s="92" t="s">
        <v>157</v>
      </c>
      <c r="F203" s="93">
        <v>460000</v>
      </c>
      <c r="G203" s="15"/>
    </row>
    <row r="204" spans="1:7">
      <c r="A204" s="89" t="s">
        <v>280</v>
      </c>
      <c r="B204" s="90" t="s">
        <v>253</v>
      </c>
      <c r="C204" s="91" t="s">
        <v>529</v>
      </c>
      <c r="D204" s="92">
        <v>460000</v>
      </c>
      <c r="E204" s="92" t="s">
        <v>157</v>
      </c>
      <c r="F204" s="93">
        <v>460000</v>
      </c>
      <c r="G204" s="15"/>
    </row>
    <row r="205" spans="1:7">
      <c r="A205" s="89" t="s">
        <v>530</v>
      </c>
      <c r="B205" s="90" t="s">
        <v>253</v>
      </c>
      <c r="C205" s="91" t="s">
        <v>531</v>
      </c>
      <c r="D205" s="92">
        <v>1591307140.2299998</v>
      </c>
      <c r="E205" s="92">
        <v>29297875.690000001</v>
      </c>
      <c r="F205" s="93">
        <v>1562009264.54</v>
      </c>
      <c r="G205" s="15"/>
    </row>
    <row r="206" spans="1:7">
      <c r="A206" s="89" t="s">
        <v>532</v>
      </c>
      <c r="B206" s="90" t="s">
        <v>253</v>
      </c>
      <c r="C206" s="91" t="s">
        <v>533</v>
      </c>
      <c r="D206" s="92">
        <v>1517926537.47</v>
      </c>
      <c r="E206" s="92">
        <v>5709636.9100000001</v>
      </c>
      <c r="F206" s="93">
        <v>1512216900.5599999</v>
      </c>
      <c r="G206" s="15"/>
    </row>
    <row r="207" spans="1:7" ht="55.8">
      <c r="A207" s="89" t="s">
        <v>534</v>
      </c>
      <c r="B207" s="90" t="s">
        <v>253</v>
      </c>
      <c r="C207" s="91" t="s">
        <v>535</v>
      </c>
      <c r="D207" s="92">
        <v>3132286.89</v>
      </c>
      <c r="E207" s="92">
        <v>1320147.5900000001</v>
      </c>
      <c r="F207" s="93">
        <v>1812139.3</v>
      </c>
      <c r="G207" s="15"/>
    </row>
    <row r="208" spans="1:7" ht="28.2">
      <c r="A208" s="89" t="s">
        <v>274</v>
      </c>
      <c r="B208" s="90" t="s">
        <v>253</v>
      </c>
      <c r="C208" s="91" t="s">
        <v>536</v>
      </c>
      <c r="D208" s="92">
        <v>3132286.89</v>
      </c>
      <c r="E208" s="92">
        <v>1320147.5900000001</v>
      </c>
      <c r="F208" s="93">
        <v>1812139.3</v>
      </c>
      <c r="G208" s="15"/>
    </row>
    <row r="209" spans="1:7" ht="42">
      <c r="A209" s="89" t="s">
        <v>276</v>
      </c>
      <c r="B209" s="90" t="s">
        <v>253</v>
      </c>
      <c r="C209" s="91" t="s">
        <v>537</v>
      </c>
      <c r="D209" s="92">
        <v>3132286.89</v>
      </c>
      <c r="E209" s="92">
        <v>1320147.5900000001</v>
      </c>
      <c r="F209" s="93">
        <v>1812139.3</v>
      </c>
      <c r="G209" s="15"/>
    </row>
    <row r="210" spans="1:7">
      <c r="A210" s="89" t="s">
        <v>280</v>
      </c>
      <c r="B210" s="90" t="s">
        <v>253</v>
      </c>
      <c r="C210" s="91" t="s">
        <v>538</v>
      </c>
      <c r="D210" s="92">
        <v>3132286.89</v>
      </c>
      <c r="E210" s="92">
        <v>1320147.5900000001</v>
      </c>
      <c r="F210" s="93">
        <v>1812139.3</v>
      </c>
      <c r="G210" s="15"/>
    </row>
    <row r="211" spans="1:7" ht="55.8">
      <c r="A211" s="89" t="s">
        <v>539</v>
      </c>
      <c r="B211" s="90" t="s">
        <v>253</v>
      </c>
      <c r="C211" s="91" t="s">
        <v>540</v>
      </c>
      <c r="D211" s="92">
        <v>1425861450.53</v>
      </c>
      <c r="E211" s="92">
        <v>2512393.29</v>
      </c>
      <c r="F211" s="93">
        <v>1423349057.24</v>
      </c>
      <c r="G211" s="15"/>
    </row>
    <row r="212" spans="1:7" ht="42">
      <c r="A212" s="89" t="s">
        <v>541</v>
      </c>
      <c r="B212" s="90" t="s">
        <v>253</v>
      </c>
      <c r="C212" s="91" t="s">
        <v>542</v>
      </c>
      <c r="D212" s="92">
        <v>1423349056.53</v>
      </c>
      <c r="E212" s="92" t="s">
        <v>157</v>
      </c>
      <c r="F212" s="93">
        <v>1423349056.53</v>
      </c>
      <c r="G212" s="15"/>
    </row>
    <row r="213" spans="1:7">
      <c r="A213" s="89" t="s">
        <v>543</v>
      </c>
      <c r="B213" s="90" t="s">
        <v>253</v>
      </c>
      <c r="C213" s="91" t="s">
        <v>544</v>
      </c>
      <c r="D213" s="92">
        <v>1423349056.53</v>
      </c>
      <c r="E213" s="92" t="s">
        <v>157</v>
      </c>
      <c r="F213" s="93">
        <v>1423349056.53</v>
      </c>
      <c r="G213" s="15"/>
    </row>
    <row r="214" spans="1:7" ht="55.8">
      <c r="A214" s="89" t="s">
        <v>545</v>
      </c>
      <c r="B214" s="90" t="s">
        <v>253</v>
      </c>
      <c r="C214" s="91" t="s">
        <v>546</v>
      </c>
      <c r="D214" s="92">
        <v>1423349056.53</v>
      </c>
      <c r="E214" s="92" t="s">
        <v>157</v>
      </c>
      <c r="F214" s="93">
        <v>1423349056.53</v>
      </c>
      <c r="G214" s="15"/>
    </row>
    <row r="215" spans="1:7">
      <c r="A215" s="89" t="s">
        <v>284</v>
      </c>
      <c r="B215" s="90" t="s">
        <v>253</v>
      </c>
      <c r="C215" s="91" t="s">
        <v>547</v>
      </c>
      <c r="D215" s="92">
        <v>2512394</v>
      </c>
      <c r="E215" s="92">
        <v>2512393.29</v>
      </c>
      <c r="F215" s="93">
        <v>0.71</v>
      </c>
      <c r="G215" s="15"/>
    </row>
    <row r="216" spans="1:7">
      <c r="A216" s="89" t="s">
        <v>290</v>
      </c>
      <c r="B216" s="90" t="s">
        <v>253</v>
      </c>
      <c r="C216" s="91" t="s">
        <v>548</v>
      </c>
      <c r="D216" s="92">
        <v>2512394</v>
      </c>
      <c r="E216" s="92">
        <v>2512393.29</v>
      </c>
      <c r="F216" s="93">
        <v>0.71</v>
      </c>
      <c r="G216" s="15"/>
    </row>
    <row r="217" spans="1:7">
      <c r="A217" s="89" t="s">
        <v>294</v>
      </c>
      <c r="B217" s="90" t="s">
        <v>253</v>
      </c>
      <c r="C217" s="91" t="s">
        <v>549</v>
      </c>
      <c r="D217" s="92">
        <v>2512394</v>
      </c>
      <c r="E217" s="92">
        <v>2512393.29</v>
      </c>
      <c r="F217" s="93">
        <v>0.71</v>
      </c>
      <c r="G217" s="15"/>
    </row>
    <row r="218" spans="1:7" ht="42">
      <c r="A218" s="89" t="s">
        <v>550</v>
      </c>
      <c r="B218" s="90" t="s">
        <v>253</v>
      </c>
      <c r="C218" s="91" t="s">
        <v>551</v>
      </c>
      <c r="D218" s="92">
        <v>80469800.049999997</v>
      </c>
      <c r="E218" s="92">
        <v>25377.71</v>
      </c>
      <c r="F218" s="93">
        <v>80444422.340000004</v>
      </c>
      <c r="G218" s="15"/>
    </row>
    <row r="219" spans="1:7" ht="42">
      <c r="A219" s="89" t="s">
        <v>541</v>
      </c>
      <c r="B219" s="90" t="s">
        <v>253</v>
      </c>
      <c r="C219" s="91" t="s">
        <v>552</v>
      </c>
      <c r="D219" s="92">
        <v>80444422.049999997</v>
      </c>
      <c r="E219" s="92" t="s">
        <v>157</v>
      </c>
      <c r="F219" s="93">
        <v>80444422.049999997</v>
      </c>
      <c r="G219" s="15"/>
    </row>
    <row r="220" spans="1:7">
      <c r="A220" s="89" t="s">
        <v>543</v>
      </c>
      <c r="B220" s="90" t="s">
        <v>253</v>
      </c>
      <c r="C220" s="91" t="s">
        <v>553</v>
      </c>
      <c r="D220" s="92">
        <v>80444422.049999997</v>
      </c>
      <c r="E220" s="92" t="s">
        <v>157</v>
      </c>
      <c r="F220" s="93">
        <v>80444422.049999997</v>
      </c>
      <c r="G220" s="15"/>
    </row>
    <row r="221" spans="1:7" ht="55.8">
      <c r="A221" s="89" t="s">
        <v>545</v>
      </c>
      <c r="B221" s="90" t="s">
        <v>253</v>
      </c>
      <c r="C221" s="91" t="s">
        <v>554</v>
      </c>
      <c r="D221" s="92">
        <v>80444422.049999997</v>
      </c>
      <c r="E221" s="92" t="s">
        <v>157</v>
      </c>
      <c r="F221" s="93">
        <v>80444422.049999997</v>
      </c>
      <c r="G221" s="15"/>
    </row>
    <row r="222" spans="1:7">
      <c r="A222" s="89" t="s">
        <v>284</v>
      </c>
      <c r="B222" s="90" t="s">
        <v>253</v>
      </c>
      <c r="C222" s="91" t="s">
        <v>555</v>
      </c>
      <c r="D222" s="92">
        <v>25378</v>
      </c>
      <c r="E222" s="92">
        <v>25377.71</v>
      </c>
      <c r="F222" s="93">
        <v>0.28999999999999998</v>
      </c>
      <c r="G222" s="15"/>
    </row>
    <row r="223" spans="1:7">
      <c r="A223" s="89" t="s">
        <v>290</v>
      </c>
      <c r="B223" s="90" t="s">
        <v>253</v>
      </c>
      <c r="C223" s="91" t="s">
        <v>556</v>
      </c>
      <c r="D223" s="92">
        <v>25378</v>
      </c>
      <c r="E223" s="92">
        <v>25377.71</v>
      </c>
      <c r="F223" s="93">
        <v>0.28999999999999998</v>
      </c>
      <c r="G223" s="15"/>
    </row>
    <row r="224" spans="1:7">
      <c r="A224" s="89" t="s">
        <v>294</v>
      </c>
      <c r="B224" s="90" t="s">
        <v>253</v>
      </c>
      <c r="C224" s="91" t="s">
        <v>557</v>
      </c>
      <c r="D224" s="92">
        <v>25378</v>
      </c>
      <c r="E224" s="92">
        <v>25377.71</v>
      </c>
      <c r="F224" s="93">
        <v>0.28999999999999998</v>
      </c>
      <c r="G224" s="15"/>
    </row>
    <row r="225" spans="1:7" ht="28.2">
      <c r="A225" s="89" t="s">
        <v>558</v>
      </c>
      <c r="B225" s="90" t="s">
        <v>253</v>
      </c>
      <c r="C225" s="91" t="s">
        <v>559</v>
      </c>
      <c r="D225" s="92">
        <v>7000000</v>
      </c>
      <c r="E225" s="92">
        <v>1495000</v>
      </c>
      <c r="F225" s="93">
        <v>5505000</v>
      </c>
      <c r="G225" s="15"/>
    </row>
    <row r="226" spans="1:7" ht="28.2">
      <c r="A226" s="89" t="s">
        <v>274</v>
      </c>
      <c r="B226" s="90" t="s">
        <v>253</v>
      </c>
      <c r="C226" s="91" t="s">
        <v>560</v>
      </c>
      <c r="D226" s="92">
        <v>7000000</v>
      </c>
      <c r="E226" s="92">
        <v>1495000</v>
      </c>
      <c r="F226" s="93">
        <v>5505000</v>
      </c>
      <c r="G226" s="15"/>
    </row>
    <row r="227" spans="1:7" ht="42">
      <c r="A227" s="89" t="s">
        <v>276</v>
      </c>
      <c r="B227" s="90" t="s">
        <v>253</v>
      </c>
      <c r="C227" s="91" t="s">
        <v>561</v>
      </c>
      <c r="D227" s="92">
        <v>7000000</v>
      </c>
      <c r="E227" s="92">
        <v>1495000</v>
      </c>
      <c r="F227" s="93">
        <v>5505000</v>
      </c>
      <c r="G227" s="15"/>
    </row>
    <row r="228" spans="1:7">
      <c r="A228" s="89" t="s">
        <v>280</v>
      </c>
      <c r="B228" s="90" t="s">
        <v>253</v>
      </c>
      <c r="C228" s="91" t="s">
        <v>562</v>
      </c>
      <c r="D228" s="92">
        <v>7000000</v>
      </c>
      <c r="E228" s="92">
        <v>1495000</v>
      </c>
      <c r="F228" s="93">
        <v>5505000</v>
      </c>
      <c r="G228" s="15"/>
    </row>
    <row r="229" spans="1:7">
      <c r="A229" s="89" t="s">
        <v>563</v>
      </c>
      <c r="B229" s="90" t="s">
        <v>253</v>
      </c>
      <c r="C229" s="91" t="s">
        <v>564</v>
      </c>
      <c r="D229" s="92">
        <v>1113000</v>
      </c>
      <c r="E229" s="92">
        <v>333333</v>
      </c>
      <c r="F229" s="93">
        <v>779667</v>
      </c>
      <c r="G229" s="15"/>
    </row>
    <row r="230" spans="1:7" ht="28.2">
      <c r="A230" s="89" t="s">
        <v>274</v>
      </c>
      <c r="B230" s="90" t="s">
        <v>253</v>
      </c>
      <c r="C230" s="91" t="s">
        <v>565</v>
      </c>
      <c r="D230" s="92">
        <v>1113000</v>
      </c>
      <c r="E230" s="92">
        <v>333333</v>
      </c>
      <c r="F230" s="93">
        <v>779667</v>
      </c>
      <c r="G230" s="15"/>
    </row>
    <row r="231" spans="1:7" ht="42">
      <c r="A231" s="89" t="s">
        <v>276</v>
      </c>
      <c r="B231" s="90" t="s">
        <v>253</v>
      </c>
      <c r="C231" s="91" t="s">
        <v>566</v>
      </c>
      <c r="D231" s="92">
        <v>1113000</v>
      </c>
      <c r="E231" s="92">
        <v>333333</v>
      </c>
      <c r="F231" s="93">
        <v>779667</v>
      </c>
      <c r="G231" s="15"/>
    </row>
    <row r="232" spans="1:7">
      <c r="A232" s="89" t="s">
        <v>280</v>
      </c>
      <c r="B232" s="90" t="s">
        <v>253</v>
      </c>
      <c r="C232" s="91" t="s">
        <v>567</v>
      </c>
      <c r="D232" s="92">
        <v>1113000</v>
      </c>
      <c r="E232" s="92">
        <v>333333</v>
      </c>
      <c r="F232" s="93">
        <v>779667</v>
      </c>
      <c r="G232" s="15"/>
    </row>
    <row r="233" spans="1:7" ht="28.2">
      <c r="A233" s="89" t="s">
        <v>568</v>
      </c>
      <c r="B233" s="90" t="s">
        <v>253</v>
      </c>
      <c r="C233" s="91" t="s">
        <v>569</v>
      </c>
      <c r="D233" s="92">
        <v>350000</v>
      </c>
      <c r="E233" s="92">
        <v>23385.32</v>
      </c>
      <c r="F233" s="93">
        <v>326614.68</v>
      </c>
      <c r="G233" s="15"/>
    </row>
    <row r="234" spans="1:7" ht="28.2">
      <c r="A234" s="89" t="s">
        <v>274</v>
      </c>
      <c r="B234" s="90" t="s">
        <v>253</v>
      </c>
      <c r="C234" s="91" t="s">
        <v>570</v>
      </c>
      <c r="D234" s="92">
        <v>350000</v>
      </c>
      <c r="E234" s="92">
        <v>23385.32</v>
      </c>
      <c r="F234" s="93">
        <v>326614.68</v>
      </c>
      <c r="G234" s="15"/>
    </row>
    <row r="235" spans="1:7" ht="42">
      <c r="A235" s="89" t="s">
        <v>276</v>
      </c>
      <c r="B235" s="90" t="s">
        <v>253</v>
      </c>
      <c r="C235" s="91" t="s">
        <v>571</v>
      </c>
      <c r="D235" s="92">
        <v>350000</v>
      </c>
      <c r="E235" s="92">
        <v>23385.32</v>
      </c>
      <c r="F235" s="93">
        <v>326614.68</v>
      </c>
      <c r="G235" s="15"/>
    </row>
    <row r="236" spans="1:7" ht="28.2">
      <c r="A236" s="89" t="s">
        <v>278</v>
      </c>
      <c r="B236" s="90" t="s">
        <v>253</v>
      </c>
      <c r="C236" s="91" t="s">
        <v>572</v>
      </c>
      <c r="D236" s="92">
        <v>7560</v>
      </c>
      <c r="E236" s="92" t="s">
        <v>157</v>
      </c>
      <c r="F236" s="93">
        <v>7560</v>
      </c>
      <c r="G236" s="15"/>
    </row>
    <row r="237" spans="1:7">
      <c r="A237" s="89" t="s">
        <v>280</v>
      </c>
      <c r="B237" s="90" t="s">
        <v>253</v>
      </c>
      <c r="C237" s="91" t="s">
        <v>573</v>
      </c>
      <c r="D237" s="92">
        <v>342440</v>
      </c>
      <c r="E237" s="92">
        <v>23385.32</v>
      </c>
      <c r="F237" s="93">
        <v>319054.68</v>
      </c>
      <c r="G237" s="15"/>
    </row>
    <row r="238" spans="1:7">
      <c r="A238" s="89" t="s">
        <v>574</v>
      </c>
      <c r="B238" s="90" t="s">
        <v>253</v>
      </c>
      <c r="C238" s="91" t="s">
        <v>575</v>
      </c>
      <c r="D238" s="92">
        <v>21104548.190000001</v>
      </c>
      <c r="E238" s="92">
        <v>2759032.5100000002</v>
      </c>
      <c r="F238" s="93">
        <v>18345515.68</v>
      </c>
      <c r="G238" s="15"/>
    </row>
    <row r="239" spans="1:7" ht="42">
      <c r="A239" s="89" t="s">
        <v>576</v>
      </c>
      <c r="B239" s="90" t="s">
        <v>253</v>
      </c>
      <c r="C239" s="91" t="s">
        <v>577</v>
      </c>
      <c r="D239" s="92">
        <v>748920</v>
      </c>
      <c r="E239" s="92" t="s">
        <v>157</v>
      </c>
      <c r="F239" s="93">
        <v>748920</v>
      </c>
      <c r="G239" s="15"/>
    </row>
    <row r="240" spans="1:7" ht="28.2">
      <c r="A240" s="89" t="s">
        <v>274</v>
      </c>
      <c r="B240" s="90" t="s">
        <v>253</v>
      </c>
      <c r="C240" s="91" t="s">
        <v>578</v>
      </c>
      <c r="D240" s="92">
        <v>748920</v>
      </c>
      <c r="E240" s="92" t="s">
        <v>157</v>
      </c>
      <c r="F240" s="93">
        <v>748920</v>
      </c>
      <c r="G240" s="15"/>
    </row>
    <row r="241" spans="1:7" ht="42">
      <c r="A241" s="89" t="s">
        <v>276</v>
      </c>
      <c r="B241" s="90" t="s">
        <v>253</v>
      </c>
      <c r="C241" s="91" t="s">
        <v>579</v>
      </c>
      <c r="D241" s="92">
        <v>748920</v>
      </c>
      <c r="E241" s="92" t="s">
        <v>157</v>
      </c>
      <c r="F241" s="93">
        <v>748920</v>
      </c>
      <c r="G241" s="15"/>
    </row>
    <row r="242" spans="1:7">
      <c r="A242" s="89" t="s">
        <v>280</v>
      </c>
      <c r="B242" s="90" t="s">
        <v>253</v>
      </c>
      <c r="C242" s="91" t="s">
        <v>580</v>
      </c>
      <c r="D242" s="92">
        <v>748920</v>
      </c>
      <c r="E242" s="92" t="s">
        <v>157</v>
      </c>
      <c r="F242" s="93">
        <v>748920</v>
      </c>
      <c r="G242" s="15"/>
    </row>
    <row r="243" spans="1:7">
      <c r="A243" s="89" t="s">
        <v>581</v>
      </c>
      <c r="B243" s="90" t="s">
        <v>253</v>
      </c>
      <c r="C243" s="91" t="s">
        <v>582</v>
      </c>
      <c r="D243" s="92">
        <v>12917080</v>
      </c>
      <c r="E243" s="92" t="s">
        <v>157</v>
      </c>
      <c r="F243" s="93">
        <v>12917080</v>
      </c>
      <c r="G243" s="15"/>
    </row>
    <row r="244" spans="1:7" ht="42">
      <c r="A244" s="89" t="s">
        <v>541</v>
      </c>
      <c r="B244" s="90" t="s">
        <v>253</v>
      </c>
      <c r="C244" s="91" t="s">
        <v>583</v>
      </c>
      <c r="D244" s="92">
        <v>12917080</v>
      </c>
      <c r="E244" s="92" t="s">
        <v>157</v>
      </c>
      <c r="F244" s="93">
        <v>12917080</v>
      </c>
      <c r="G244" s="15"/>
    </row>
    <row r="245" spans="1:7">
      <c r="A245" s="89" t="s">
        <v>543</v>
      </c>
      <c r="B245" s="90" t="s">
        <v>253</v>
      </c>
      <c r="C245" s="91" t="s">
        <v>584</v>
      </c>
      <c r="D245" s="92">
        <v>12917080</v>
      </c>
      <c r="E245" s="92" t="s">
        <v>157</v>
      </c>
      <c r="F245" s="93">
        <v>12917080</v>
      </c>
      <c r="G245" s="15"/>
    </row>
    <row r="246" spans="1:7" ht="42">
      <c r="A246" s="89" t="s">
        <v>585</v>
      </c>
      <c r="B246" s="90" t="s">
        <v>253</v>
      </c>
      <c r="C246" s="91" t="s">
        <v>586</v>
      </c>
      <c r="D246" s="92">
        <v>12917080</v>
      </c>
      <c r="E246" s="92" t="s">
        <v>157</v>
      </c>
      <c r="F246" s="93">
        <v>12917080</v>
      </c>
      <c r="G246" s="15"/>
    </row>
    <row r="247" spans="1:7" ht="42">
      <c r="A247" s="89" t="s">
        <v>587</v>
      </c>
      <c r="B247" s="90" t="s">
        <v>253</v>
      </c>
      <c r="C247" s="91" t="s">
        <v>588</v>
      </c>
      <c r="D247" s="92">
        <v>302000</v>
      </c>
      <c r="E247" s="92">
        <v>108225.81</v>
      </c>
      <c r="F247" s="93">
        <v>193774.19</v>
      </c>
      <c r="G247" s="15"/>
    </row>
    <row r="248" spans="1:7" ht="28.2">
      <c r="A248" s="89" t="s">
        <v>274</v>
      </c>
      <c r="B248" s="90" t="s">
        <v>253</v>
      </c>
      <c r="C248" s="91" t="s">
        <v>589</v>
      </c>
      <c r="D248" s="92">
        <v>302000</v>
      </c>
      <c r="E248" s="92">
        <v>108225.81</v>
      </c>
      <c r="F248" s="93">
        <v>193774.19</v>
      </c>
      <c r="G248" s="15"/>
    </row>
    <row r="249" spans="1:7" ht="42">
      <c r="A249" s="89" t="s">
        <v>276</v>
      </c>
      <c r="B249" s="90" t="s">
        <v>253</v>
      </c>
      <c r="C249" s="91" t="s">
        <v>590</v>
      </c>
      <c r="D249" s="92">
        <v>302000</v>
      </c>
      <c r="E249" s="92">
        <v>108225.81</v>
      </c>
      <c r="F249" s="93">
        <v>193774.19</v>
      </c>
      <c r="G249" s="15"/>
    </row>
    <row r="250" spans="1:7">
      <c r="A250" s="89" t="s">
        <v>280</v>
      </c>
      <c r="B250" s="90" t="s">
        <v>253</v>
      </c>
      <c r="C250" s="91" t="s">
        <v>591</v>
      </c>
      <c r="D250" s="92">
        <v>302000</v>
      </c>
      <c r="E250" s="92">
        <v>108225.81</v>
      </c>
      <c r="F250" s="93">
        <v>193774.19</v>
      </c>
      <c r="G250" s="15"/>
    </row>
    <row r="251" spans="1:7" ht="28.2">
      <c r="A251" s="89" t="s">
        <v>592</v>
      </c>
      <c r="B251" s="90" t="s">
        <v>253</v>
      </c>
      <c r="C251" s="91" t="s">
        <v>593</v>
      </c>
      <c r="D251" s="92">
        <v>930802.31</v>
      </c>
      <c r="E251" s="92">
        <v>237386.7</v>
      </c>
      <c r="F251" s="93">
        <v>693415.61</v>
      </c>
      <c r="G251" s="15"/>
    </row>
    <row r="252" spans="1:7" ht="28.2">
      <c r="A252" s="89" t="s">
        <v>274</v>
      </c>
      <c r="B252" s="90" t="s">
        <v>253</v>
      </c>
      <c r="C252" s="91" t="s">
        <v>594</v>
      </c>
      <c r="D252" s="92">
        <v>930802.31</v>
      </c>
      <c r="E252" s="92">
        <v>237386.7</v>
      </c>
      <c r="F252" s="93">
        <v>693415.61</v>
      </c>
      <c r="G252" s="15"/>
    </row>
    <row r="253" spans="1:7" ht="42">
      <c r="A253" s="89" t="s">
        <v>276</v>
      </c>
      <c r="B253" s="90" t="s">
        <v>253</v>
      </c>
      <c r="C253" s="91" t="s">
        <v>595</v>
      </c>
      <c r="D253" s="92">
        <v>930802.31</v>
      </c>
      <c r="E253" s="92">
        <v>237386.7</v>
      </c>
      <c r="F253" s="93">
        <v>693415.61</v>
      </c>
      <c r="G253" s="15"/>
    </row>
    <row r="254" spans="1:7">
      <c r="A254" s="89" t="s">
        <v>280</v>
      </c>
      <c r="B254" s="90" t="s">
        <v>253</v>
      </c>
      <c r="C254" s="91" t="s">
        <v>596</v>
      </c>
      <c r="D254" s="92">
        <v>930802.31</v>
      </c>
      <c r="E254" s="92">
        <v>237386.7</v>
      </c>
      <c r="F254" s="93">
        <v>693415.61</v>
      </c>
      <c r="G254" s="15"/>
    </row>
    <row r="255" spans="1:7" ht="28.2">
      <c r="A255" s="89" t="s">
        <v>592</v>
      </c>
      <c r="B255" s="90" t="s">
        <v>253</v>
      </c>
      <c r="C255" s="91" t="s">
        <v>597</v>
      </c>
      <c r="D255" s="92">
        <v>1457495.88</v>
      </c>
      <c r="E255" s="92">
        <v>728747.94</v>
      </c>
      <c r="F255" s="93">
        <v>728747.94</v>
      </c>
      <c r="G255" s="15"/>
    </row>
    <row r="256" spans="1:7" ht="28.2">
      <c r="A256" s="89" t="s">
        <v>274</v>
      </c>
      <c r="B256" s="90" t="s">
        <v>253</v>
      </c>
      <c r="C256" s="91" t="s">
        <v>598</v>
      </c>
      <c r="D256" s="92">
        <v>1457495.88</v>
      </c>
      <c r="E256" s="92">
        <v>728747.94</v>
      </c>
      <c r="F256" s="93">
        <v>728747.94</v>
      </c>
      <c r="G256" s="15"/>
    </row>
    <row r="257" spans="1:7" ht="42">
      <c r="A257" s="89" t="s">
        <v>276</v>
      </c>
      <c r="B257" s="90" t="s">
        <v>253</v>
      </c>
      <c r="C257" s="91" t="s">
        <v>599</v>
      </c>
      <c r="D257" s="92">
        <v>1457495.88</v>
      </c>
      <c r="E257" s="92">
        <v>728747.94</v>
      </c>
      <c r="F257" s="93">
        <v>728747.94</v>
      </c>
      <c r="G257" s="15"/>
    </row>
    <row r="258" spans="1:7">
      <c r="A258" s="89" t="s">
        <v>280</v>
      </c>
      <c r="B258" s="90" t="s">
        <v>253</v>
      </c>
      <c r="C258" s="91" t="s">
        <v>600</v>
      </c>
      <c r="D258" s="92">
        <v>1457495.88</v>
      </c>
      <c r="E258" s="92">
        <v>728747.94</v>
      </c>
      <c r="F258" s="93">
        <v>728747.94</v>
      </c>
      <c r="G258" s="15"/>
    </row>
    <row r="259" spans="1:7" ht="42">
      <c r="A259" s="89" t="s">
        <v>601</v>
      </c>
      <c r="B259" s="90" t="s">
        <v>253</v>
      </c>
      <c r="C259" s="91" t="s">
        <v>602</v>
      </c>
      <c r="D259" s="92">
        <v>503000</v>
      </c>
      <c r="E259" s="92" t="s">
        <v>157</v>
      </c>
      <c r="F259" s="93">
        <v>503000</v>
      </c>
      <c r="G259" s="15"/>
    </row>
    <row r="260" spans="1:7" ht="28.2">
      <c r="A260" s="89" t="s">
        <v>274</v>
      </c>
      <c r="B260" s="90" t="s">
        <v>253</v>
      </c>
      <c r="C260" s="91" t="s">
        <v>603</v>
      </c>
      <c r="D260" s="92">
        <v>503000</v>
      </c>
      <c r="E260" s="92" t="s">
        <v>157</v>
      </c>
      <c r="F260" s="93">
        <v>503000</v>
      </c>
      <c r="G260" s="15"/>
    </row>
    <row r="261" spans="1:7" ht="42">
      <c r="A261" s="89" t="s">
        <v>276</v>
      </c>
      <c r="B261" s="90" t="s">
        <v>253</v>
      </c>
      <c r="C261" s="91" t="s">
        <v>604</v>
      </c>
      <c r="D261" s="92">
        <v>503000</v>
      </c>
      <c r="E261" s="92" t="s">
        <v>157</v>
      </c>
      <c r="F261" s="93">
        <v>503000</v>
      </c>
      <c r="G261" s="15"/>
    </row>
    <row r="262" spans="1:7">
      <c r="A262" s="89" t="s">
        <v>280</v>
      </c>
      <c r="B262" s="90" t="s">
        <v>253</v>
      </c>
      <c r="C262" s="91" t="s">
        <v>605</v>
      </c>
      <c r="D262" s="92">
        <v>503000</v>
      </c>
      <c r="E262" s="92" t="s">
        <v>157</v>
      </c>
      <c r="F262" s="93">
        <v>503000</v>
      </c>
      <c r="G262" s="15"/>
    </row>
    <row r="263" spans="1:7" ht="28.2">
      <c r="A263" s="89" t="s">
        <v>606</v>
      </c>
      <c r="B263" s="90" t="s">
        <v>253</v>
      </c>
      <c r="C263" s="91" t="s">
        <v>607</v>
      </c>
      <c r="D263" s="92">
        <v>4095250</v>
      </c>
      <c r="E263" s="92">
        <v>1605447.06</v>
      </c>
      <c r="F263" s="93">
        <v>2489802.94</v>
      </c>
      <c r="G263" s="15"/>
    </row>
    <row r="264" spans="1:7" ht="28.2">
      <c r="A264" s="89" t="s">
        <v>274</v>
      </c>
      <c r="B264" s="90" t="s">
        <v>253</v>
      </c>
      <c r="C264" s="91" t="s">
        <v>608</v>
      </c>
      <c r="D264" s="92">
        <v>3945250</v>
      </c>
      <c r="E264" s="92">
        <v>1605447.06</v>
      </c>
      <c r="F264" s="93">
        <v>2339802.94</v>
      </c>
      <c r="G264" s="15"/>
    </row>
    <row r="265" spans="1:7" ht="42">
      <c r="A265" s="89" t="s">
        <v>276</v>
      </c>
      <c r="B265" s="90" t="s">
        <v>253</v>
      </c>
      <c r="C265" s="91" t="s">
        <v>609</v>
      </c>
      <c r="D265" s="92">
        <v>3945250</v>
      </c>
      <c r="E265" s="92">
        <v>1605447.06</v>
      </c>
      <c r="F265" s="93">
        <v>2339802.94</v>
      </c>
      <c r="G265" s="15"/>
    </row>
    <row r="266" spans="1:7">
      <c r="A266" s="89" t="s">
        <v>280</v>
      </c>
      <c r="B266" s="90" t="s">
        <v>253</v>
      </c>
      <c r="C266" s="91" t="s">
        <v>610</v>
      </c>
      <c r="D266" s="92">
        <v>835250</v>
      </c>
      <c r="E266" s="92">
        <v>567548</v>
      </c>
      <c r="F266" s="93">
        <v>267702</v>
      </c>
      <c r="G266" s="15"/>
    </row>
    <row r="267" spans="1:7">
      <c r="A267" s="89" t="s">
        <v>282</v>
      </c>
      <c r="B267" s="90" t="s">
        <v>253</v>
      </c>
      <c r="C267" s="91" t="s">
        <v>611</v>
      </c>
      <c r="D267" s="92">
        <v>3110000</v>
      </c>
      <c r="E267" s="92">
        <v>1037899.06</v>
      </c>
      <c r="F267" s="93">
        <v>2072100.94</v>
      </c>
      <c r="G267" s="15"/>
    </row>
    <row r="268" spans="1:7">
      <c r="A268" s="89" t="s">
        <v>284</v>
      </c>
      <c r="B268" s="90" t="s">
        <v>253</v>
      </c>
      <c r="C268" s="91" t="s">
        <v>612</v>
      </c>
      <c r="D268" s="92">
        <v>150000</v>
      </c>
      <c r="E268" s="92" t="s">
        <v>157</v>
      </c>
      <c r="F268" s="93">
        <v>150000</v>
      </c>
      <c r="G268" s="15"/>
    </row>
    <row r="269" spans="1:7">
      <c r="A269" s="89" t="s">
        <v>290</v>
      </c>
      <c r="B269" s="90" t="s">
        <v>253</v>
      </c>
      <c r="C269" s="91" t="s">
        <v>613</v>
      </c>
      <c r="D269" s="92">
        <v>150000</v>
      </c>
      <c r="E269" s="92" t="s">
        <v>157</v>
      </c>
      <c r="F269" s="93">
        <v>150000</v>
      </c>
      <c r="G269" s="15"/>
    </row>
    <row r="270" spans="1:7">
      <c r="A270" s="89" t="s">
        <v>294</v>
      </c>
      <c r="B270" s="90" t="s">
        <v>253</v>
      </c>
      <c r="C270" s="91" t="s">
        <v>614</v>
      </c>
      <c r="D270" s="92">
        <v>150000</v>
      </c>
      <c r="E270" s="92" t="s">
        <v>157</v>
      </c>
      <c r="F270" s="93">
        <v>150000</v>
      </c>
      <c r="G270" s="15"/>
    </row>
    <row r="271" spans="1:7" ht="42">
      <c r="A271" s="89" t="s">
        <v>615</v>
      </c>
      <c r="B271" s="90" t="s">
        <v>253</v>
      </c>
      <c r="C271" s="91" t="s">
        <v>616</v>
      </c>
      <c r="D271" s="92">
        <v>150000</v>
      </c>
      <c r="E271" s="92">
        <v>79225</v>
      </c>
      <c r="F271" s="93">
        <v>70775</v>
      </c>
      <c r="G271" s="15"/>
    </row>
    <row r="272" spans="1:7">
      <c r="A272" s="89" t="s">
        <v>284</v>
      </c>
      <c r="B272" s="90" t="s">
        <v>253</v>
      </c>
      <c r="C272" s="91" t="s">
        <v>617</v>
      </c>
      <c r="D272" s="92">
        <v>150000</v>
      </c>
      <c r="E272" s="92">
        <v>79225</v>
      </c>
      <c r="F272" s="93">
        <v>70775</v>
      </c>
      <c r="G272" s="15"/>
    </row>
    <row r="273" spans="1:7" ht="55.8">
      <c r="A273" s="89" t="s">
        <v>511</v>
      </c>
      <c r="B273" s="90" t="s">
        <v>253</v>
      </c>
      <c r="C273" s="91" t="s">
        <v>618</v>
      </c>
      <c r="D273" s="92">
        <v>150000</v>
      </c>
      <c r="E273" s="92">
        <v>79225</v>
      </c>
      <c r="F273" s="93">
        <v>70775</v>
      </c>
      <c r="G273" s="15"/>
    </row>
    <row r="274" spans="1:7" ht="69.599999999999994">
      <c r="A274" s="89" t="s">
        <v>513</v>
      </c>
      <c r="B274" s="90" t="s">
        <v>253</v>
      </c>
      <c r="C274" s="91" t="s">
        <v>619</v>
      </c>
      <c r="D274" s="92">
        <v>150000</v>
      </c>
      <c r="E274" s="92">
        <v>79225</v>
      </c>
      <c r="F274" s="93">
        <v>70775</v>
      </c>
      <c r="G274" s="15"/>
    </row>
    <row r="275" spans="1:7">
      <c r="A275" s="89" t="s">
        <v>620</v>
      </c>
      <c r="B275" s="90" t="s">
        <v>253</v>
      </c>
      <c r="C275" s="91" t="s">
        <v>621</v>
      </c>
      <c r="D275" s="92">
        <v>52276054.570000008</v>
      </c>
      <c r="E275" s="92">
        <v>20829206.27</v>
      </c>
      <c r="F275" s="93">
        <v>31446848.299999997</v>
      </c>
      <c r="G275" s="15"/>
    </row>
    <row r="276" spans="1:7" ht="42">
      <c r="A276" s="89" t="s">
        <v>622</v>
      </c>
      <c r="B276" s="90" t="s">
        <v>253</v>
      </c>
      <c r="C276" s="91" t="s">
        <v>623</v>
      </c>
      <c r="D276" s="92">
        <v>846500</v>
      </c>
      <c r="E276" s="92">
        <v>592752.4</v>
      </c>
      <c r="F276" s="93">
        <v>253747.6</v>
      </c>
      <c r="G276" s="15"/>
    </row>
    <row r="277" spans="1:7" ht="28.2">
      <c r="A277" s="89" t="s">
        <v>274</v>
      </c>
      <c r="B277" s="90" t="s">
        <v>253</v>
      </c>
      <c r="C277" s="91" t="s">
        <v>624</v>
      </c>
      <c r="D277" s="92">
        <v>846500</v>
      </c>
      <c r="E277" s="92">
        <v>592752.4</v>
      </c>
      <c r="F277" s="93">
        <v>253747.6</v>
      </c>
      <c r="G277" s="15"/>
    </row>
    <row r="278" spans="1:7" ht="42">
      <c r="A278" s="89" t="s">
        <v>276</v>
      </c>
      <c r="B278" s="90" t="s">
        <v>253</v>
      </c>
      <c r="C278" s="91" t="s">
        <v>625</v>
      </c>
      <c r="D278" s="92">
        <v>846500</v>
      </c>
      <c r="E278" s="92">
        <v>592752.4</v>
      </c>
      <c r="F278" s="93">
        <v>253747.6</v>
      </c>
      <c r="G278" s="15"/>
    </row>
    <row r="279" spans="1:7">
      <c r="A279" s="89" t="s">
        <v>280</v>
      </c>
      <c r="B279" s="90" t="s">
        <v>253</v>
      </c>
      <c r="C279" s="91" t="s">
        <v>626</v>
      </c>
      <c r="D279" s="92">
        <v>846500</v>
      </c>
      <c r="E279" s="92">
        <v>592752.4</v>
      </c>
      <c r="F279" s="93">
        <v>253747.6</v>
      </c>
      <c r="G279" s="15"/>
    </row>
    <row r="280" spans="1:7" ht="55.8">
      <c r="A280" s="89" t="s">
        <v>627</v>
      </c>
      <c r="B280" s="90" t="s">
        <v>253</v>
      </c>
      <c r="C280" s="91" t="s">
        <v>628</v>
      </c>
      <c r="D280" s="92">
        <v>6612897.0599999996</v>
      </c>
      <c r="E280" s="92">
        <v>2300871.98</v>
      </c>
      <c r="F280" s="93">
        <v>4312025.08</v>
      </c>
      <c r="G280" s="15"/>
    </row>
    <row r="281" spans="1:7" ht="28.2">
      <c r="A281" s="89" t="s">
        <v>274</v>
      </c>
      <c r="B281" s="90" t="s">
        <v>253</v>
      </c>
      <c r="C281" s="91" t="s">
        <v>629</v>
      </c>
      <c r="D281" s="92">
        <v>6312897.0599999996</v>
      </c>
      <c r="E281" s="92">
        <v>2300871.98</v>
      </c>
      <c r="F281" s="93">
        <v>4012025.08</v>
      </c>
      <c r="G281" s="15"/>
    </row>
    <row r="282" spans="1:7" ht="42">
      <c r="A282" s="89" t="s">
        <v>276</v>
      </c>
      <c r="B282" s="90" t="s">
        <v>253</v>
      </c>
      <c r="C282" s="91" t="s">
        <v>630</v>
      </c>
      <c r="D282" s="92">
        <v>6312897.0599999996</v>
      </c>
      <c r="E282" s="92">
        <v>2300871.98</v>
      </c>
      <c r="F282" s="93">
        <v>4012025.08</v>
      </c>
      <c r="G282" s="15"/>
    </row>
    <row r="283" spans="1:7">
      <c r="A283" s="89" t="s">
        <v>282</v>
      </c>
      <c r="B283" s="90" t="s">
        <v>253</v>
      </c>
      <c r="C283" s="91" t="s">
        <v>631</v>
      </c>
      <c r="D283" s="92">
        <v>6312897.0599999996</v>
      </c>
      <c r="E283" s="92">
        <v>2300871.98</v>
      </c>
      <c r="F283" s="93">
        <v>4012025.08</v>
      </c>
      <c r="G283" s="15"/>
    </row>
    <row r="284" spans="1:7">
      <c r="A284" s="89" t="s">
        <v>284</v>
      </c>
      <c r="B284" s="90" t="s">
        <v>253</v>
      </c>
      <c r="C284" s="91" t="s">
        <v>632</v>
      </c>
      <c r="D284" s="92">
        <v>300000</v>
      </c>
      <c r="E284" s="92" t="s">
        <v>157</v>
      </c>
      <c r="F284" s="93">
        <v>300000</v>
      </c>
      <c r="G284" s="15"/>
    </row>
    <row r="285" spans="1:7">
      <c r="A285" s="89" t="s">
        <v>290</v>
      </c>
      <c r="B285" s="90" t="s">
        <v>253</v>
      </c>
      <c r="C285" s="91" t="s">
        <v>633</v>
      </c>
      <c r="D285" s="92">
        <v>300000</v>
      </c>
      <c r="E285" s="92" t="s">
        <v>157</v>
      </c>
      <c r="F285" s="93">
        <v>300000</v>
      </c>
      <c r="G285" s="15"/>
    </row>
    <row r="286" spans="1:7">
      <c r="A286" s="89" t="s">
        <v>294</v>
      </c>
      <c r="B286" s="90" t="s">
        <v>253</v>
      </c>
      <c r="C286" s="91" t="s">
        <v>634</v>
      </c>
      <c r="D286" s="92">
        <v>300000</v>
      </c>
      <c r="E286" s="92" t="s">
        <v>157</v>
      </c>
      <c r="F286" s="93">
        <v>300000</v>
      </c>
      <c r="G286" s="15"/>
    </row>
    <row r="287" spans="1:7" ht="28.2">
      <c r="A287" s="89" t="s">
        <v>635</v>
      </c>
      <c r="B287" s="90" t="s">
        <v>253</v>
      </c>
      <c r="C287" s="91" t="s">
        <v>636</v>
      </c>
      <c r="D287" s="92">
        <v>16000000</v>
      </c>
      <c r="E287" s="92">
        <v>8000000</v>
      </c>
      <c r="F287" s="93">
        <v>8000000</v>
      </c>
      <c r="G287" s="15"/>
    </row>
    <row r="288" spans="1:7" ht="42">
      <c r="A288" s="89" t="s">
        <v>342</v>
      </c>
      <c r="B288" s="90" t="s">
        <v>253</v>
      </c>
      <c r="C288" s="91" t="s">
        <v>637</v>
      </c>
      <c r="D288" s="92">
        <v>16000000</v>
      </c>
      <c r="E288" s="92">
        <v>8000000</v>
      </c>
      <c r="F288" s="93">
        <v>8000000</v>
      </c>
      <c r="G288" s="15"/>
    </row>
    <row r="289" spans="1:7">
      <c r="A289" s="89" t="s">
        <v>470</v>
      </c>
      <c r="B289" s="90" t="s">
        <v>253</v>
      </c>
      <c r="C289" s="91" t="s">
        <v>638</v>
      </c>
      <c r="D289" s="92">
        <v>16000000</v>
      </c>
      <c r="E289" s="92">
        <v>8000000</v>
      </c>
      <c r="F289" s="93">
        <v>8000000</v>
      </c>
      <c r="G289" s="15"/>
    </row>
    <row r="290" spans="1:7" ht="28.2">
      <c r="A290" s="89" t="s">
        <v>472</v>
      </c>
      <c r="B290" s="90" t="s">
        <v>253</v>
      </c>
      <c r="C290" s="91" t="s">
        <v>639</v>
      </c>
      <c r="D290" s="92">
        <v>16000000</v>
      </c>
      <c r="E290" s="92">
        <v>8000000</v>
      </c>
      <c r="F290" s="93">
        <v>8000000</v>
      </c>
      <c r="G290" s="15"/>
    </row>
    <row r="291" spans="1:7" ht="28.2">
      <c r="A291" s="89" t="s">
        <v>640</v>
      </c>
      <c r="B291" s="90" t="s">
        <v>253</v>
      </c>
      <c r="C291" s="91" t="s">
        <v>641</v>
      </c>
      <c r="D291" s="92">
        <v>21136000</v>
      </c>
      <c r="E291" s="92">
        <v>9406250</v>
      </c>
      <c r="F291" s="93">
        <v>11729750</v>
      </c>
      <c r="G291" s="15"/>
    </row>
    <row r="292" spans="1:7" ht="42">
      <c r="A292" s="89" t="s">
        <v>342</v>
      </c>
      <c r="B292" s="90" t="s">
        <v>253</v>
      </c>
      <c r="C292" s="91" t="s">
        <v>642</v>
      </c>
      <c r="D292" s="92">
        <v>21136000</v>
      </c>
      <c r="E292" s="92">
        <v>9406250</v>
      </c>
      <c r="F292" s="93">
        <v>11729750</v>
      </c>
      <c r="G292" s="15"/>
    </row>
    <row r="293" spans="1:7">
      <c r="A293" s="89" t="s">
        <v>470</v>
      </c>
      <c r="B293" s="90" t="s">
        <v>253</v>
      </c>
      <c r="C293" s="91" t="s">
        <v>643</v>
      </c>
      <c r="D293" s="92">
        <v>21136000</v>
      </c>
      <c r="E293" s="92">
        <v>9406250</v>
      </c>
      <c r="F293" s="93">
        <v>11729750</v>
      </c>
      <c r="G293" s="15"/>
    </row>
    <row r="294" spans="1:7" ht="69.599999999999994">
      <c r="A294" s="89" t="s">
        <v>644</v>
      </c>
      <c r="B294" s="90" t="s">
        <v>253</v>
      </c>
      <c r="C294" s="91" t="s">
        <v>645</v>
      </c>
      <c r="D294" s="92">
        <v>21136000</v>
      </c>
      <c r="E294" s="92">
        <v>9406250</v>
      </c>
      <c r="F294" s="93">
        <v>11729750</v>
      </c>
      <c r="G294" s="15"/>
    </row>
    <row r="295" spans="1:7" ht="28.2">
      <c r="A295" s="89" t="s">
        <v>646</v>
      </c>
      <c r="B295" s="90" t="s">
        <v>253</v>
      </c>
      <c r="C295" s="91" t="s">
        <v>647</v>
      </c>
      <c r="D295" s="92">
        <v>300000</v>
      </c>
      <c r="E295" s="92" t="s">
        <v>157</v>
      </c>
      <c r="F295" s="93">
        <v>300000</v>
      </c>
      <c r="G295" s="15"/>
    </row>
    <row r="296" spans="1:7" ht="28.2">
      <c r="A296" s="89" t="s">
        <v>274</v>
      </c>
      <c r="B296" s="90" t="s">
        <v>253</v>
      </c>
      <c r="C296" s="91" t="s">
        <v>648</v>
      </c>
      <c r="D296" s="92">
        <v>300000</v>
      </c>
      <c r="E296" s="92" t="s">
        <v>157</v>
      </c>
      <c r="F296" s="93">
        <v>300000</v>
      </c>
      <c r="G296" s="15"/>
    </row>
    <row r="297" spans="1:7" ht="42">
      <c r="A297" s="89" t="s">
        <v>276</v>
      </c>
      <c r="B297" s="90" t="s">
        <v>253</v>
      </c>
      <c r="C297" s="91" t="s">
        <v>649</v>
      </c>
      <c r="D297" s="92">
        <v>300000</v>
      </c>
      <c r="E297" s="92" t="s">
        <v>157</v>
      </c>
      <c r="F297" s="93">
        <v>300000</v>
      </c>
      <c r="G297" s="15"/>
    </row>
    <row r="298" spans="1:7">
      <c r="A298" s="89" t="s">
        <v>280</v>
      </c>
      <c r="B298" s="90" t="s">
        <v>253</v>
      </c>
      <c r="C298" s="91" t="s">
        <v>650</v>
      </c>
      <c r="D298" s="92">
        <v>300000</v>
      </c>
      <c r="E298" s="92" t="s">
        <v>157</v>
      </c>
      <c r="F298" s="93">
        <v>300000</v>
      </c>
      <c r="G298" s="15"/>
    </row>
    <row r="299" spans="1:7" ht="28.2">
      <c r="A299" s="89" t="s">
        <v>651</v>
      </c>
      <c r="B299" s="90" t="s">
        <v>253</v>
      </c>
      <c r="C299" s="91" t="s">
        <v>652</v>
      </c>
      <c r="D299" s="92">
        <v>3061300</v>
      </c>
      <c r="E299" s="92" t="s">
        <v>157</v>
      </c>
      <c r="F299" s="93">
        <v>3061300</v>
      </c>
      <c r="G299" s="15"/>
    </row>
    <row r="300" spans="1:7" ht="28.2">
      <c r="A300" s="89" t="s">
        <v>274</v>
      </c>
      <c r="B300" s="90" t="s">
        <v>253</v>
      </c>
      <c r="C300" s="91" t="s">
        <v>653</v>
      </c>
      <c r="D300" s="92">
        <v>3061300</v>
      </c>
      <c r="E300" s="92" t="s">
        <v>157</v>
      </c>
      <c r="F300" s="93">
        <v>3061300</v>
      </c>
      <c r="G300" s="15"/>
    </row>
    <row r="301" spans="1:7" ht="42">
      <c r="A301" s="89" t="s">
        <v>276</v>
      </c>
      <c r="B301" s="90" t="s">
        <v>253</v>
      </c>
      <c r="C301" s="91" t="s">
        <v>654</v>
      </c>
      <c r="D301" s="92">
        <v>3061300</v>
      </c>
      <c r="E301" s="92" t="s">
        <v>157</v>
      </c>
      <c r="F301" s="93">
        <v>3061300</v>
      </c>
      <c r="G301" s="15"/>
    </row>
    <row r="302" spans="1:7">
      <c r="A302" s="89" t="s">
        <v>280</v>
      </c>
      <c r="B302" s="90" t="s">
        <v>253</v>
      </c>
      <c r="C302" s="91" t="s">
        <v>655</v>
      </c>
      <c r="D302" s="92">
        <v>3061300</v>
      </c>
      <c r="E302" s="92" t="s">
        <v>157</v>
      </c>
      <c r="F302" s="93">
        <v>3061300</v>
      </c>
      <c r="G302" s="15"/>
    </row>
    <row r="303" spans="1:7" ht="28.2">
      <c r="A303" s="89" t="s">
        <v>646</v>
      </c>
      <c r="B303" s="90" t="s">
        <v>253</v>
      </c>
      <c r="C303" s="91" t="s">
        <v>656</v>
      </c>
      <c r="D303" s="92">
        <v>180000</v>
      </c>
      <c r="E303" s="92" t="s">
        <v>157</v>
      </c>
      <c r="F303" s="93">
        <v>180000</v>
      </c>
      <c r="G303" s="15"/>
    </row>
    <row r="304" spans="1:7" ht="28.2">
      <c r="A304" s="89" t="s">
        <v>274</v>
      </c>
      <c r="B304" s="90" t="s">
        <v>253</v>
      </c>
      <c r="C304" s="91" t="s">
        <v>657</v>
      </c>
      <c r="D304" s="92">
        <v>180000</v>
      </c>
      <c r="E304" s="92" t="s">
        <v>157</v>
      </c>
      <c r="F304" s="93">
        <v>180000</v>
      </c>
      <c r="G304" s="15"/>
    </row>
    <row r="305" spans="1:7" ht="42">
      <c r="A305" s="89" t="s">
        <v>276</v>
      </c>
      <c r="B305" s="90" t="s">
        <v>253</v>
      </c>
      <c r="C305" s="91" t="s">
        <v>658</v>
      </c>
      <c r="D305" s="92">
        <v>180000</v>
      </c>
      <c r="E305" s="92" t="s">
        <v>157</v>
      </c>
      <c r="F305" s="93">
        <v>180000</v>
      </c>
      <c r="G305" s="15"/>
    </row>
    <row r="306" spans="1:7">
      <c r="A306" s="89" t="s">
        <v>280</v>
      </c>
      <c r="B306" s="90" t="s">
        <v>253</v>
      </c>
      <c r="C306" s="91" t="s">
        <v>659</v>
      </c>
      <c r="D306" s="92">
        <v>180000</v>
      </c>
      <c r="E306" s="92" t="s">
        <v>157</v>
      </c>
      <c r="F306" s="93">
        <v>180000</v>
      </c>
      <c r="G306" s="15"/>
    </row>
    <row r="307" spans="1:7" ht="42">
      <c r="A307" s="89" t="s">
        <v>660</v>
      </c>
      <c r="B307" s="90" t="s">
        <v>253</v>
      </c>
      <c r="C307" s="91" t="s">
        <v>661</v>
      </c>
      <c r="D307" s="92">
        <v>52701.64</v>
      </c>
      <c r="E307" s="92" t="s">
        <v>157</v>
      </c>
      <c r="F307" s="93">
        <v>52701.64</v>
      </c>
      <c r="G307" s="15"/>
    </row>
    <row r="308" spans="1:7" ht="28.2">
      <c r="A308" s="89" t="s">
        <v>274</v>
      </c>
      <c r="B308" s="90" t="s">
        <v>253</v>
      </c>
      <c r="C308" s="91" t="s">
        <v>662</v>
      </c>
      <c r="D308" s="92">
        <v>52701.64</v>
      </c>
      <c r="E308" s="92" t="s">
        <v>157</v>
      </c>
      <c r="F308" s="93">
        <v>52701.64</v>
      </c>
      <c r="G308" s="15"/>
    </row>
    <row r="309" spans="1:7" ht="42">
      <c r="A309" s="89" t="s">
        <v>276</v>
      </c>
      <c r="B309" s="90" t="s">
        <v>253</v>
      </c>
      <c r="C309" s="91" t="s">
        <v>663</v>
      </c>
      <c r="D309" s="92">
        <v>52701.64</v>
      </c>
      <c r="E309" s="92" t="s">
        <v>157</v>
      </c>
      <c r="F309" s="93">
        <v>52701.64</v>
      </c>
      <c r="G309" s="15"/>
    </row>
    <row r="310" spans="1:7">
      <c r="A310" s="89" t="s">
        <v>280</v>
      </c>
      <c r="B310" s="90" t="s">
        <v>253</v>
      </c>
      <c r="C310" s="91" t="s">
        <v>664</v>
      </c>
      <c r="D310" s="92">
        <v>52701.64</v>
      </c>
      <c r="E310" s="92" t="s">
        <v>157</v>
      </c>
      <c r="F310" s="93">
        <v>52701.64</v>
      </c>
      <c r="G310" s="15"/>
    </row>
    <row r="311" spans="1:7" ht="28.2">
      <c r="A311" s="89" t="s">
        <v>665</v>
      </c>
      <c r="B311" s="90" t="s">
        <v>253</v>
      </c>
      <c r="C311" s="91" t="s">
        <v>666</v>
      </c>
      <c r="D311" s="92">
        <v>19152.990000000002</v>
      </c>
      <c r="E311" s="92" t="s">
        <v>157</v>
      </c>
      <c r="F311" s="93">
        <v>19152.990000000002</v>
      </c>
      <c r="G311" s="15"/>
    </row>
    <row r="312" spans="1:7" ht="28.2">
      <c r="A312" s="89" t="s">
        <v>274</v>
      </c>
      <c r="B312" s="90" t="s">
        <v>253</v>
      </c>
      <c r="C312" s="91" t="s">
        <v>667</v>
      </c>
      <c r="D312" s="92">
        <v>19152.990000000002</v>
      </c>
      <c r="E312" s="92" t="s">
        <v>157</v>
      </c>
      <c r="F312" s="93">
        <v>19152.990000000002</v>
      </c>
      <c r="G312" s="15"/>
    </row>
    <row r="313" spans="1:7" ht="42">
      <c r="A313" s="89" t="s">
        <v>276</v>
      </c>
      <c r="B313" s="90" t="s">
        <v>253</v>
      </c>
      <c r="C313" s="91" t="s">
        <v>668</v>
      </c>
      <c r="D313" s="92">
        <v>19152.990000000002</v>
      </c>
      <c r="E313" s="92" t="s">
        <v>157</v>
      </c>
      <c r="F313" s="93">
        <v>19152.990000000002</v>
      </c>
      <c r="G313" s="15"/>
    </row>
    <row r="314" spans="1:7">
      <c r="A314" s="89" t="s">
        <v>280</v>
      </c>
      <c r="B314" s="90" t="s">
        <v>253</v>
      </c>
      <c r="C314" s="91" t="s">
        <v>669</v>
      </c>
      <c r="D314" s="92">
        <v>19152.990000000002</v>
      </c>
      <c r="E314" s="92" t="s">
        <v>157</v>
      </c>
      <c r="F314" s="93">
        <v>19152.990000000002</v>
      </c>
      <c r="G314" s="15"/>
    </row>
    <row r="315" spans="1:7" ht="28.2">
      <c r="A315" s="89" t="s">
        <v>670</v>
      </c>
      <c r="B315" s="90" t="s">
        <v>253</v>
      </c>
      <c r="C315" s="91" t="s">
        <v>671</v>
      </c>
      <c r="D315" s="92">
        <v>1348840</v>
      </c>
      <c r="E315" s="92">
        <v>349740</v>
      </c>
      <c r="F315" s="93">
        <v>999100</v>
      </c>
      <c r="G315" s="15"/>
    </row>
    <row r="316" spans="1:7" ht="28.2">
      <c r="A316" s="89" t="s">
        <v>274</v>
      </c>
      <c r="B316" s="90" t="s">
        <v>253</v>
      </c>
      <c r="C316" s="91" t="s">
        <v>672</v>
      </c>
      <c r="D316" s="92">
        <v>1348840</v>
      </c>
      <c r="E316" s="92">
        <v>349740</v>
      </c>
      <c r="F316" s="93">
        <v>999100</v>
      </c>
      <c r="G316" s="15"/>
    </row>
    <row r="317" spans="1:7" ht="42">
      <c r="A317" s="89" t="s">
        <v>276</v>
      </c>
      <c r="B317" s="90" t="s">
        <v>253</v>
      </c>
      <c r="C317" s="91" t="s">
        <v>673</v>
      </c>
      <c r="D317" s="92">
        <v>1348840</v>
      </c>
      <c r="E317" s="92">
        <v>349740</v>
      </c>
      <c r="F317" s="93">
        <v>999100</v>
      </c>
      <c r="G317" s="15"/>
    </row>
    <row r="318" spans="1:7">
      <c r="A318" s="89" t="s">
        <v>280</v>
      </c>
      <c r="B318" s="90" t="s">
        <v>253</v>
      </c>
      <c r="C318" s="91" t="s">
        <v>674</v>
      </c>
      <c r="D318" s="92">
        <v>1348840</v>
      </c>
      <c r="E318" s="92">
        <v>349740</v>
      </c>
      <c r="F318" s="93">
        <v>999100</v>
      </c>
      <c r="G318" s="15"/>
    </row>
    <row r="319" spans="1:7" ht="42">
      <c r="A319" s="89" t="s">
        <v>675</v>
      </c>
      <c r="B319" s="90" t="s">
        <v>253</v>
      </c>
      <c r="C319" s="91" t="s">
        <v>676</v>
      </c>
      <c r="D319" s="92">
        <v>778773</v>
      </c>
      <c r="E319" s="92" t="s">
        <v>157</v>
      </c>
      <c r="F319" s="93">
        <v>778773</v>
      </c>
      <c r="G319" s="15"/>
    </row>
    <row r="320" spans="1:7" ht="28.2">
      <c r="A320" s="89" t="s">
        <v>274</v>
      </c>
      <c r="B320" s="90" t="s">
        <v>253</v>
      </c>
      <c r="C320" s="91" t="s">
        <v>677</v>
      </c>
      <c r="D320" s="92">
        <v>467284</v>
      </c>
      <c r="E320" s="92" t="s">
        <v>157</v>
      </c>
      <c r="F320" s="93">
        <v>467284</v>
      </c>
      <c r="G320" s="15"/>
    </row>
    <row r="321" spans="1:7" ht="42">
      <c r="A321" s="89" t="s">
        <v>276</v>
      </c>
      <c r="B321" s="90" t="s">
        <v>253</v>
      </c>
      <c r="C321" s="91" t="s">
        <v>678</v>
      </c>
      <c r="D321" s="92">
        <v>467284</v>
      </c>
      <c r="E321" s="92" t="s">
        <v>157</v>
      </c>
      <c r="F321" s="93">
        <v>467284</v>
      </c>
      <c r="G321" s="15"/>
    </row>
    <row r="322" spans="1:7">
      <c r="A322" s="89" t="s">
        <v>280</v>
      </c>
      <c r="B322" s="90" t="s">
        <v>253</v>
      </c>
      <c r="C322" s="91" t="s">
        <v>679</v>
      </c>
      <c r="D322" s="92">
        <v>467284</v>
      </c>
      <c r="E322" s="92" t="s">
        <v>157</v>
      </c>
      <c r="F322" s="93">
        <v>467284</v>
      </c>
      <c r="G322" s="15"/>
    </row>
    <row r="323" spans="1:7" ht="42">
      <c r="A323" s="89" t="s">
        <v>342</v>
      </c>
      <c r="B323" s="90" t="s">
        <v>253</v>
      </c>
      <c r="C323" s="91" t="s">
        <v>680</v>
      </c>
      <c r="D323" s="92">
        <v>311489</v>
      </c>
      <c r="E323" s="92" t="s">
        <v>157</v>
      </c>
      <c r="F323" s="93">
        <v>311489</v>
      </c>
      <c r="G323" s="15"/>
    </row>
    <row r="324" spans="1:7">
      <c r="A324" s="89" t="s">
        <v>470</v>
      </c>
      <c r="B324" s="90" t="s">
        <v>253</v>
      </c>
      <c r="C324" s="91" t="s">
        <v>681</v>
      </c>
      <c r="D324" s="92">
        <v>311489</v>
      </c>
      <c r="E324" s="92" t="s">
        <v>157</v>
      </c>
      <c r="F324" s="93">
        <v>311489</v>
      </c>
      <c r="G324" s="15"/>
    </row>
    <row r="325" spans="1:7" ht="28.2">
      <c r="A325" s="89" t="s">
        <v>472</v>
      </c>
      <c r="B325" s="90" t="s">
        <v>253</v>
      </c>
      <c r="C325" s="91" t="s">
        <v>682</v>
      </c>
      <c r="D325" s="92">
        <v>311489</v>
      </c>
      <c r="E325" s="92" t="s">
        <v>157</v>
      </c>
      <c r="F325" s="93">
        <v>311489</v>
      </c>
      <c r="G325" s="15"/>
    </row>
    <row r="326" spans="1:7">
      <c r="A326" s="89" t="s">
        <v>683</v>
      </c>
      <c r="B326" s="90" t="s">
        <v>253</v>
      </c>
      <c r="C326" s="91" t="s">
        <v>684</v>
      </c>
      <c r="D326" s="92">
        <v>1939889.88</v>
      </c>
      <c r="E326" s="92">
        <v>179591.89</v>
      </c>
      <c r="F326" s="93">
        <v>1760297.99</v>
      </c>
      <c r="G326" s="15"/>
    </row>
    <row r="327" spans="1:7" ht="28.2">
      <c r="A327" s="89" t="s">
        <v>274</v>
      </c>
      <c r="B327" s="90" t="s">
        <v>253</v>
      </c>
      <c r="C327" s="91" t="s">
        <v>685</v>
      </c>
      <c r="D327" s="92">
        <v>1839889.88</v>
      </c>
      <c r="E327" s="92">
        <v>179591.89</v>
      </c>
      <c r="F327" s="93">
        <v>1660297.99</v>
      </c>
      <c r="G327" s="15"/>
    </row>
    <row r="328" spans="1:7" ht="42">
      <c r="A328" s="89" t="s">
        <v>276</v>
      </c>
      <c r="B328" s="90" t="s">
        <v>253</v>
      </c>
      <c r="C328" s="91" t="s">
        <v>686</v>
      </c>
      <c r="D328" s="92">
        <v>1839889.88</v>
      </c>
      <c r="E328" s="92">
        <v>179591.89</v>
      </c>
      <c r="F328" s="93">
        <v>1660297.99</v>
      </c>
      <c r="G328" s="15"/>
    </row>
    <row r="329" spans="1:7">
      <c r="A329" s="89" t="s">
        <v>280</v>
      </c>
      <c r="B329" s="90" t="s">
        <v>253</v>
      </c>
      <c r="C329" s="91" t="s">
        <v>687</v>
      </c>
      <c r="D329" s="92">
        <v>1839889.88</v>
      </c>
      <c r="E329" s="92">
        <v>179591.89</v>
      </c>
      <c r="F329" s="93">
        <v>1660297.99</v>
      </c>
      <c r="G329" s="15"/>
    </row>
    <row r="330" spans="1:7">
      <c r="A330" s="89" t="s">
        <v>284</v>
      </c>
      <c r="B330" s="90" t="s">
        <v>253</v>
      </c>
      <c r="C330" s="91" t="s">
        <v>688</v>
      </c>
      <c r="D330" s="92">
        <v>100000</v>
      </c>
      <c r="E330" s="92" t="s">
        <v>157</v>
      </c>
      <c r="F330" s="93">
        <v>100000</v>
      </c>
      <c r="G330" s="15"/>
    </row>
    <row r="331" spans="1:7">
      <c r="A331" s="89" t="s">
        <v>290</v>
      </c>
      <c r="B331" s="90" t="s">
        <v>253</v>
      </c>
      <c r="C331" s="91" t="s">
        <v>689</v>
      </c>
      <c r="D331" s="92">
        <v>100000</v>
      </c>
      <c r="E331" s="92" t="s">
        <v>157</v>
      </c>
      <c r="F331" s="93">
        <v>100000</v>
      </c>
      <c r="G331" s="15"/>
    </row>
    <row r="332" spans="1:7">
      <c r="A332" s="89" t="s">
        <v>294</v>
      </c>
      <c r="B332" s="90" t="s">
        <v>253</v>
      </c>
      <c r="C332" s="91" t="s">
        <v>690</v>
      </c>
      <c r="D332" s="92">
        <v>100000</v>
      </c>
      <c r="E332" s="92" t="s">
        <v>157</v>
      </c>
      <c r="F332" s="93">
        <v>100000</v>
      </c>
      <c r="G332" s="15"/>
    </row>
    <row r="333" spans="1:7">
      <c r="A333" s="89" t="s">
        <v>691</v>
      </c>
      <c r="B333" s="90" t="s">
        <v>253</v>
      </c>
      <c r="C333" s="91" t="s">
        <v>692</v>
      </c>
      <c r="D333" s="92">
        <v>4394548.87</v>
      </c>
      <c r="E333" s="92">
        <v>1830703.99</v>
      </c>
      <c r="F333" s="93">
        <v>2563844.88</v>
      </c>
      <c r="G333" s="15"/>
    </row>
    <row r="334" spans="1:7">
      <c r="A334" s="89" t="s">
        <v>693</v>
      </c>
      <c r="B334" s="90" t="s">
        <v>253</v>
      </c>
      <c r="C334" s="91" t="s">
        <v>694</v>
      </c>
      <c r="D334" s="92">
        <v>4394548.87</v>
      </c>
      <c r="E334" s="92">
        <v>1830703.99</v>
      </c>
      <c r="F334" s="93">
        <v>2563844.88</v>
      </c>
      <c r="G334" s="15"/>
    </row>
    <row r="335" spans="1:7" ht="28.2">
      <c r="A335" s="89" t="s">
        <v>695</v>
      </c>
      <c r="B335" s="90" t="s">
        <v>253</v>
      </c>
      <c r="C335" s="91" t="s">
        <v>696</v>
      </c>
      <c r="D335" s="92">
        <v>240000</v>
      </c>
      <c r="E335" s="92" t="s">
        <v>157</v>
      </c>
      <c r="F335" s="93">
        <v>240000</v>
      </c>
      <c r="G335" s="15"/>
    </row>
    <row r="336" spans="1:7" ht="42">
      <c r="A336" s="89" t="s">
        <v>342</v>
      </c>
      <c r="B336" s="90" t="s">
        <v>253</v>
      </c>
      <c r="C336" s="91" t="s">
        <v>697</v>
      </c>
      <c r="D336" s="92">
        <v>240000</v>
      </c>
      <c r="E336" s="92" t="s">
        <v>157</v>
      </c>
      <c r="F336" s="93">
        <v>240000</v>
      </c>
      <c r="G336" s="15"/>
    </row>
    <row r="337" spans="1:7">
      <c r="A337" s="89" t="s">
        <v>470</v>
      </c>
      <c r="B337" s="90" t="s">
        <v>253</v>
      </c>
      <c r="C337" s="91" t="s">
        <v>698</v>
      </c>
      <c r="D337" s="92">
        <v>240000</v>
      </c>
      <c r="E337" s="92" t="s">
        <v>157</v>
      </c>
      <c r="F337" s="93">
        <v>240000</v>
      </c>
      <c r="G337" s="15"/>
    </row>
    <row r="338" spans="1:7" ht="28.2">
      <c r="A338" s="89" t="s">
        <v>472</v>
      </c>
      <c r="B338" s="90" t="s">
        <v>253</v>
      </c>
      <c r="C338" s="91" t="s">
        <v>699</v>
      </c>
      <c r="D338" s="92">
        <v>240000</v>
      </c>
      <c r="E338" s="92" t="s">
        <v>157</v>
      </c>
      <c r="F338" s="93">
        <v>240000</v>
      </c>
      <c r="G338" s="15"/>
    </row>
    <row r="339" spans="1:7" ht="83.4">
      <c r="A339" s="89" t="s">
        <v>700</v>
      </c>
      <c r="B339" s="90" t="s">
        <v>253</v>
      </c>
      <c r="C339" s="91" t="s">
        <v>701</v>
      </c>
      <c r="D339" s="92">
        <v>114548.87</v>
      </c>
      <c r="E339" s="92" t="s">
        <v>157</v>
      </c>
      <c r="F339" s="93">
        <v>114548.87</v>
      </c>
      <c r="G339" s="15"/>
    </row>
    <row r="340" spans="1:7" ht="42">
      <c r="A340" s="89" t="s">
        <v>342</v>
      </c>
      <c r="B340" s="90" t="s">
        <v>253</v>
      </c>
      <c r="C340" s="91" t="s">
        <v>702</v>
      </c>
      <c r="D340" s="92">
        <v>114548.87</v>
      </c>
      <c r="E340" s="92" t="s">
        <v>157</v>
      </c>
      <c r="F340" s="93">
        <v>114548.87</v>
      </c>
      <c r="G340" s="15"/>
    </row>
    <row r="341" spans="1:7">
      <c r="A341" s="89" t="s">
        <v>470</v>
      </c>
      <c r="B341" s="90" t="s">
        <v>253</v>
      </c>
      <c r="C341" s="91" t="s">
        <v>703</v>
      </c>
      <c r="D341" s="92">
        <v>114548.87</v>
      </c>
      <c r="E341" s="92" t="s">
        <v>157</v>
      </c>
      <c r="F341" s="93">
        <v>114548.87</v>
      </c>
      <c r="G341" s="15"/>
    </row>
    <row r="342" spans="1:7" ht="28.2">
      <c r="A342" s="89" t="s">
        <v>472</v>
      </c>
      <c r="B342" s="90" t="s">
        <v>253</v>
      </c>
      <c r="C342" s="91" t="s">
        <v>704</v>
      </c>
      <c r="D342" s="92">
        <v>114548.87</v>
      </c>
      <c r="E342" s="92" t="s">
        <v>157</v>
      </c>
      <c r="F342" s="93">
        <v>114548.87</v>
      </c>
      <c r="G342" s="15"/>
    </row>
    <row r="343" spans="1:7" ht="28.2">
      <c r="A343" s="89" t="s">
        <v>705</v>
      </c>
      <c r="B343" s="90" t="s">
        <v>253</v>
      </c>
      <c r="C343" s="91" t="s">
        <v>706</v>
      </c>
      <c r="D343" s="92">
        <v>3740000</v>
      </c>
      <c r="E343" s="92">
        <v>1638703.99</v>
      </c>
      <c r="F343" s="93">
        <v>2101296.0099999998</v>
      </c>
      <c r="G343" s="15"/>
    </row>
    <row r="344" spans="1:7" ht="69.599999999999994">
      <c r="A344" s="89" t="s">
        <v>259</v>
      </c>
      <c r="B344" s="90" t="s">
        <v>253</v>
      </c>
      <c r="C344" s="91" t="s">
        <v>707</v>
      </c>
      <c r="D344" s="92">
        <v>3460000</v>
      </c>
      <c r="E344" s="92">
        <v>1553433.99</v>
      </c>
      <c r="F344" s="93">
        <v>1906566.01</v>
      </c>
      <c r="G344" s="15"/>
    </row>
    <row r="345" spans="1:7" ht="28.2">
      <c r="A345" s="89" t="s">
        <v>361</v>
      </c>
      <c r="B345" s="90" t="s">
        <v>253</v>
      </c>
      <c r="C345" s="91" t="s">
        <v>708</v>
      </c>
      <c r="D345" s="92">
        <v>3460000</v>
      </c>
      <c r="E345" s="92">
        <v>1553433.99</v>
      </c>
      <c r="F345" s="93">
        <v>1906566.01</v>
      </c>
      <c r="G345" s="15"/>
    </row>
    <row r="346" spans="1:7">
      <c r="A346" s="89" t="s">
        <v>363</v>
      </c>
      <c r="B346" s="90" t="s">
        <v>253</v>
      </c>
      <c r="C346" s="91" t="s">
        <v>709</v>
      </c>
      <c r="D346" s="92">
        <v>2460000</v>
      </c>
      <c r="E346" s="92">
        <v>1266397.7</v>
      </c>
      <c r="F346" s="93">
        <v>1193602.3</v>
      </c>
      <c r="G346" s="15"/>
    </row>
    <row r="347" spans="1:7" ht="55.8">
      <c r="A347" s="89" t="s">
        <v>365</v>
      </c>
      <c r="B347" s="90" t="s">
        <v>253</v>
      </c>
      <c r="C347" s="91" t="s">
        <v>710</v>
      </c>
      <c r="D347" s="92">
        <v>1000000</v>
      </c>
      <c r="E347" s="92">
        <v>287036.28999999998</v>
      </c>
      <c r="F347" s="93">
        <v>712963.71</v>
      </c>
      <c r="G347" s="15"/>
    </row>
    <row r="348" spans="1:7" ht="28.2">
      <c r="A348" s="89" t="s">
        <v>274</v>
      </c>
      <c r="B348" s="90" t="s">
        <v>253</v>
      </c>
      <c r="C348" s="91" t="s">
        <v>711</v>
      </c>
      <c r="D348" s="92">
        <v>280000</v>
      </c>
      <c r="E348" s="92">
        <v>85270</v>
      </c>
      <c r="F348" s="93">
        <v>194730</v>
      </c>
      <c r="G348" s="15"/>
    </row>
    <row r="349" spans="1:7" ht="42">
      <c r="A349" s="89" t="s">
        <v>276</v>
      </c>
      <c r="B349" s="90" t="s">
        <v>253</v>
      </c>
      <c r="C349" s="91" t="s">
        <v>712</v>
      </c>
      <c r="D349" s="92">
        <v>280000</v>
      </c>
      <c r="E349" s="92">
        <v>85270</v>
      </c>
      <c r="F349" s="93">
        <v>194730</v>
      </c>
      <c r="G349" s="15"/>
    </row>
    <row r="350" spans="1:7" ht="28.2">
      <c r="A350" s="89" t="s">
        <v>278</v>
      </c>
      <c r="B350" s="90" t="s">
        <v>253</v>
      </c>
      <c r="C350" s="91" t="s">
        <v>713</v>
      </c>
      <c r="D350" s="92">
        <v>71000</v>
      </c>
      <c r="E350" s="92">
        <v>16800</v>
      </c>
      <c r="F350" s="93">
        <v>54200</v>
      </c>
      <c r="G350" s="15"/>
    </row>
    <row r="351" spans="1:7">
      <c r="A351" s="89" t="s">
        <v>280</v>
      </c>
      <c r="B351" s="90" t="s">
        <v>253</v>
      </c>
      <c r="C351" s="91" t="s">
        <v>714</v>
      </c>
      <c r="D351" s="92">
        <v>209000</v>
      </c>
      <c r="E351" s="92">
        <v>68470</v>
      </c>
      <c r="F351" s="93">
        <v>140530</v>
      </c>
      <c r="G351" s="15"/>
    </row>
    <row r="352" spans="1:7" ht="42">
      <c r="A352" s="89" t="s">
        <v>715</v>
      </c>
      <c r="B352" s="90" t="s">
        <v>253</v>
      </c>
      <c r="C352" s="91" t="s">
        <v>716</v>
      </c>
      <c r="D352" s="92">
        <v>300000</v>
      </c>
      <c r="E352" s="92">
        <v>192000</v>
      </c>
      <c r="F352" s="93">
        <v>108000</v>
      </c>
      <c r="G352" s="15"/>
    </row>
    <row r="353" spans="1:7" ht="28.2">
      <c r="A353" s="89" t="s">
        <v>274</v>
      </c>
      <c r="B353" s="90" t="s">
        <v>253</v>
      </c>
      <c r="C353" s="91" t="s">
        <v>717</v>
      </c>
      <c r="D353" s="92">
        <v>164000</v>
      </c>
      <c r="E353" s="92">
        <v>56000</v>
      </c>
      <c r="F353" s="93">
        <v>108000</v>
      </c>
      <c r="G353" s="15"/>
    </row>
    <row r="354" spans="1:7" ht="42">
      <c r="A354" s="89" t="s">
        <v>276</v>
      </c>
      <c r="B354" s="90" t="s">
        <v>253</v>
      </c>
      <c r="C354" s="91" t="s">
        <v>718</v>
      </c>
      <c r="D354" s="92">
        <v>164000</v>
      </c>
      <c r="E354" s="92">
        <v>56000</v>
      </c>
      <c r="F354" s="93">
        <v>108000</v>
      </c>
      <c r="G354" s="15"/>
    </row>
    <row r="355" spans="1:7">
      <c r="A355" s="89" t="s">
        <v>280</v>
      </c>
      <c r="B355" s="90" t="s">
        <v>253</v>
      </c>
      <c r="C355" s="91" t="s">
        <v>719</v>
      </c>
      <c r="D355" s="92">
        <v>164000</v>
      </c>
      <c r="E355" s="92">
        <v>56000</v>
      </c>
      <c r="F355" s="93">
        <v>108000</v>
      </c>
      <c r="G355" s="15"/>
    </row>
    <row r="356" spans="1:7" ht="42">
      <c r="A356" s="89" t="s">
        <v>342</v>
      </c>
      <c r="B356" s="90" t="s">
        <v>253</v>
      </c>
      <c r="C356" s="91" t="s">
        <v>720</v>
      </c>
      <c r="D356" s="92">
        <v>136000</v>
      </c>
      <c r="E356" s="92">
        <v>136000</v>
      </c>
      <c r="F356" s="93" t="s">
        <v>157</v>
      </c>
      <c r="G356" s="15"/>
    </row>
    <row r="357" spans="1:7">
      <c r="A357" s="89" t="s">
        <v>470</v>
      </c>
      <c r="B357" s="90" t="s">
        <v>253</v>
      </c>
      <c r="C357" s="91" t="s">
        <v>721</v>
      </c>
      <c r="D357" s="92">
        <v>136000</v>
      </c>
      <c r="E357" s="92">
        <v>136000</v>
      </c>
      <c r="F357" s="93" t="s">
        <v>157</v>
      </c>
      <c r="G357" s="15"/>
    </row>
    <row r="358" spans="1:7" ht="28.2">
      <c r="A358" s="89" t="s">
        <v>472</v>
      </c>
      <c r="B358" s="90" t="s">
        <v>253</v>
      </c>
      <c r="C358" s="91" t="s">
        <v>722</v>
      </c>
      <c r="D358" s="92">
        <v>136000</v>
      </c>
      <c r="E358" s="92">
        <v>136000</v>
      </c>
      <c r="F358" s="93" t="s">
        <v>157</v>
      </c>
      <c r="G358" s="15"/>
    </row>
    <row r="359" spans="1:7">
      <c r="A359" s="89" t="s">
        <v>723</v>
      </c>
      <c r="B359" s="90" t="s">
        <v>253</v>
      </c>
      <c r="C359" s="91" t="s">
        <v>724</v>
      </c>
      <c r="D359" s="92">
        <v>18780794.119999997</v>
      </c>
      <c r="E359" s="92">
        <v>7866386.0099999998</v>
      </c>
      <c r="F359" s="93">
        <v>10914408.109999999</v>
      </c>
      <c r="G359" s="15"/>
    </row>
    <row r="360" spans="1:7">
      <c r="A360" s="89" t="s">
        <v>725</v>
      </c>
      <c r="B360" s="90" t="s">
        <v>253</v>
      </c>
      <c r="C360" s="91" t="s">
        <v>726</v>
      </c>
      <c r="D360" s="92">
        <v>18780794.119999997</v>
      </c>
      <c r="E360" s="92">
        <v>7866386.0099999998</v>
      </c>
      <c r="F360" s="93">
        <v>10914408.109999999</v>
      </c>
      <c r="G360" s="15"/>
    </row>
    <row r="361" spans="1:7" ht="42">
      <c r="A361" s="89" t="s">
        <v>727</v>
      </c>
      <c r="B361" s="90" t="s">
        <v>253</v>
      </c>
      <c r="C361" s="91" t="s">
        <v>728</v>
      </c>
      <c r="D361" s="92">
        <v>10428752</v>
      </c>
      <c r="E361" s="92">
        <v>3736087</v>
      </c>
      <c r="F361" s="93">
        <v>6692665</v>
      </c>
      <c r="G361" s="15"/>
    </row>
    <row r="362" spans="1:7" ht="42">
      <c r="A362" s="89" t="s">
        <v>342</v>
      </c>
      <c r="B362" s="90" t="s">
        <v>253</v>
      </c>
      <c r="C362" s="91" t="s">
        <v>729</v>
      </c>
      <c r="D362" s="92">
        <v>10428752</v>
      </c>
      <c r="E362" s="92">
        <v>3736087</v>
      </c>
      <c r="F362" s="93">
        <v>6692665</v>
      </c>
      <c r="G362" s="15"/>
    </row>
    <row r="363" spans="1:7">
      <c r="A363" s="89" t="s">
        <v>470</v>
      </c>
      <c r="B363" s="90" t="s">
        <v>253</v>
      </c>
      <c r="C363" s="91" t="s">
        <v>730</v>
      </c>
      <c r="D363" s="92">
        <v>10428752</v>
      </c>
      <c r="E363" s="92">
        <v>3736087</v>
      </c>
      <c r="F363" s="93">
        <v>6692665</v>
      </c>
      <c r="G363" s="15"/>
    </row>
    <row r="364" spans="1:7" ht="69.599999999999994">
      <c r="A364" s="89" t="s">
        <v>644</v>
      </c>
      <c r="B364" s="90" t="s">
        <v>253</v>
      </c>
      <c r="C364" s="91" t="s">
        <v>731</v>
      </c>
      <c r="D364" s="92">
        <v>10428752</v>
      </c>
      <c r="E364" s="92">
        <v>3736087</v>
      </c>
      <c r="F364" s="93">
        <v>6692665</v>
      </c>
      <c r="G364" s="15"/>
    </row>
    <row r="365" spans="1:7" ht="42">
      <c r="A365" s="89" t="s">
        <v>732</v>
      </c>
      <c r="B365" s="90" t="s">
        <v>253</v>
      </c>
      <c r="C365" s="91" t="s">
        <v>733</v>
      </c>
      <c r="D365" s="92">
        <v>400000</v>
      </c>
      <c r="E365" s="92">
        <v>340000</v>
      </c>
      <c r="F365" s="93">
        <v>60000</v>
      </c>
      <c r="G365" s="15"/>
    </row>
    <row r="366" spans="1:7" ht="42">
      <c r="A366" s="89" t="s">
        <v>342</v>
      </c>
      <c r="B366" s="90" t="s">
        <v>253</v>
      </c>
      <c r="C366" s="91" t="s">
        <v>734</v>
      </c>
      <c r="D366" s="92">
        <v>400000</v>
      </c>
      <c r="E366" s="92">
        <v>340000</v>
      </c>
      <c r="F366" s="93">
        <v>60000</v>
      </c>
      <c r="G366" s="15"/>
    </row>
    <row r="367" spans="1:7">
      <c r="A367" s="89" t="s">
        <v>470</v>
      </c>
      <c r="B367" s="90" t="s">
        <v>253</v>
      </c>
      <c r="C367" s="91" t="s">
        <v>735</v>
      </c>
      <c r="D367" s="92">
        <v>400000</v>
      </c>
      <c r="E367" s="92">
        <v>340000</v>
      </c>
      <c r="F367" s="93">
        <v>60000</v>
      </c>
      <c r="G367" s="15"/>
    </row>
    <row r="368" spans="1:7" ht="28.2">
      <c r="A368" s="89" t="s">
        <v>472</v>
      </c>
      <c r="B368" s="90" t="s">
        <v>253</v>
      </c>
      <c r="C368" s="91" t="s">
        <v>736</v>
      </c>
      <c r="D368" s="92">
        <v>400000</v>
      </c>
      <c r="E368" s="92">
        <v>340000</v>
      </c>
      <c r="F368" s="93">
        <v>60000</v>
      </c>
      <c r="G368" s="15"/>
    </row>
    <row r="369" spans="1:7" ht="97.2">
      <c r="A369" s="89" t="s">
        <v>737</v>
      </c>
      <c r="B369" s="90" t="s">
        <v>253</v>
      </c>
      <c r="C369" s="91" t="s">
        <v>738</v>
      </c>
      <c r="D369" s="92">
        <v>6937200</v>
      </c>
      <c r="E369" s="92">
        <v>3468600</v>
      </c>
      <c r="F369" s="93">
        <v>3468600</v>
      </c>
      <c r="G369" s="15"/>
    </row>
    <row r="370" spans="1:7" ht="42">
      <c r="A370" s="89" t="s">
        <v>342</v>
      </c>
      <c r="B370" s="90" t="s">
        <v>253</v>
      </c>
      <c r="C370" s="91" t="s">
        <v>739</v>
      </c>
      <c r="D370" s="92">
        <v>6937200</v>
      </c>
      <c r="E370" s="92">
        <v>3468600</v>
      </c>
      <c r="F370" s="93">
        <v>3468600</v>
      </c>
      <c r="G370" s="15"/>
    </row>
    <row r="371" spans="1:7">
      <c r="A371" s="89" t="s">
        <v>470</v>
      </c>
      <c r="B371" s="90" t="s">
        <v>253</v>
      </c>
      <c r="C371" s="91" t="s">
        <v>740</v>
      </c>
      <c r="D371" s="92">
        <v>6937200</v>
      </c>
      <c r="E371" s="92">
        <v>3468600</v>
      </c>
      <c r="F371" s="93">
        <v>3468600</v>
      </c>
      <c r="G371" s="15"/>
    </row>
    <row r="372" spans="1:7" ht="69.599999999999994">
      <c r="A372" s="89" t="s">
        <v>644</v>
      </c>
      <c r="B372" s="90" t="s">
        <v>253</v>
      </c>
      <c r="C372" s="91" t="s">
        <v>741</v>
      </c>
      <c r="D372" s="92">
        <v>6937200</v>
      </c>
      <c r="E372" s="92">
        <v>3468600</v>
      </c>
      <c r="F372" s="93">
        <v>3468600</v>
      </c>
      <c r="G372" s="15"/>
    </row>
    <row r="373" spans="1:7" ht="28.2">
      <c r="A373" s="89" t="s">
        <v>742</v>
      </c>
      <c r="B373" s="90" t="s">
        <v>253</v>
      </c>
      <c r="C373" s="91" t="s">
        <v>743</v>
      </c>
      <c r="D373" s="92">
        <v>736842.12</v>
      </c>
      <c r="E373" s="92">
        <v>264000.01</v>
      </c>
      <c r="F373" s="93">
        <v>472842.11</v>
      </c>
      <c r="G373" s="15"/>
    </row>
    <row r="374" spans="1:7" ht="42">
      <c r="A374" s="89" t="s">
        <v>342</v>
      </c>
      <c r="B374" s="90" t="s">
        <v>253</v>
      </c>
      <c r="C374" s="91" t="s">
        <v>744</v>
      </c>
      <c r="D374" s="92">
        <v>736842.12</v>
      </c>
      <c r="E374" s="92">
        <v>264000.01</v>
      </c>
      <c r="F374" s="93">
        <v>472842.11</v>
      </c>
      <c r="G374" s="15"/>
    </row>
    <row r="375" spans="1:7">
      <c r="A375" s="89" t="s">
        <v>470</v>
      </c>
      <c r="B375" s="90" t="s">
        <v>253</v>
      </c>
      <c r="C375" s="91" t="s">
        <v>745</v>
      </c>
      <c r="D375" s="92">
        <v>736842.12</v>
      </c>
      <c r="E375" s="92">
        <v>264000.01</v>
      </c>
      <c r="F375" s="93">
        <v>472842.11</v>
      </c>
      <c r="G375" s="15"/>
    </row>
    <row r="376" spans="1:7" ht="28.2">
      <c r="A376" s="89" t="s">
        <v>472</v>
      </c>
      <c r="B376" s="90" t="s">
        <v>253</v>
      </c>
      <c r="C376" s="91" t="s">
        <v>746</v>
      </c>
      <c r="D376" s="92">
        <v>736842.12</v>
      </c>
      <c r="E376" s="92">
        <v>264000.01</v>
      </c>
      <c r="F376" s="93">
        <v>472842.11</v>
      </c>
      <c r="G376" s="15"/>
    </row>
    <row r="377" spans="1:7" ht="28.2">
      <c r="A377" s="89" t="s">
        <v>747</v>
      </c>
      <c r="B377" s="90" t="s">
        <v>253</v>
      </c>
      <c r="C377" s="91" t="s">
        <v>748</v>
      </c>
      <c r="D377" s="92">
        <v>278000</v>
      </c>
      <c r="E377" s="92">
        <v>57699</v>
      </c>
      <c r="F377" s="93">
        <v>220301</v>
      </c>
      <c r="G377" s="15"/>
    </row>
    <row r="378" spans="1:7" ht="28.2">
      <c r="A378" s="89" t="s">
        <v>274</v>
      </c>
      <c r="B378" s="90" t="s">
        <v>253</v>
      </c>
      <c r="C378" s="91" t="s">
        <v>749</v>
      </c>
      <c r="D378" s="92">
        <v>178000</v>
      </c>
      <c r="E378" s="92">
        <v>27699</v>
      </c>
      <c r="F378" s="93">
        <v>150301</v>
      </c>
      <c r="G378" s="15"/>
    </row>
    <row r="379" spans="1:7" ht="42">
      <c r="A379" s="89" t="s">
        <v>276</v>
      </c>
      <c r="B379" s="90" t="s">
        <v>253</v>
      </c>
      <c r="C379" s="91" t="s">
        <v>750</v>
      </c>
      <c r="D379" s="92">
        <v>178000</v>
      </c>
      <c r="E379" s="92">
        <v>27699</v>
      </c>
      <c r="F379" s="93">
        <v>150301</v>
      </c>
      <c r="G379" s="15"/>
    </row>
    <row r="380" spans="1:7">
      <c r="A380" s="89" t="s">
        <v>280</v>
      </c>
      <c r="B380" s="90" t="s">
        <v>253</v>
      </c>
      <c r="C380" s="91" t="s">
        <v>751</v>
      </c>
      <c r="D380" s="92">
        <v>178000</v>
      </c>
      <c r="E380" s="92">
        <v>27699</v>
      </c>
      <c r="F380" s="93">
        <v>150301</v>
      </c>
      <c r="G380" s="15"/>
    </row>
    <row r="381" spans="1:7" ht="42">
      <c r="A381" s="89" t="s">
        <v>342</v>
      </c>
      <c r="B381" s="90" t="s">
        <v>253</v>
      </c>
      <c r="C381" s="91" t="s">
        <v>752</v>
      </c>
      <c r="D381" s="92">
        <v>100000</v>
      </c>
      <c r="E381" s="92">
        <v>30000</v>
      </c>
      <c r="F381" s="93">
        <v>70000</v>
      </c>
      <c r="G381" s="15"/>
    </row>
    <row r="382" spans="1:7">
      <c r="A382" s="89" t="s">
        <v>470</v>
      </c>
      <c r="B382" s="90" t="s">
        <v>253</v>
      </c>
      <c r="C382" s="91" t="s">
        <v>753</v>
      </c>
      <c r="D382" s="92">
        <v>100000</v>
      </c>
      <c r="E382" s="92">
        <v>30000</v>
      </c>
      <c r="F382" s="93">
        <v>70000</v>
      </c>
      <c r="G382" s="15"/>
    </row>
    <row r="383" spans="1:7" ht="28.2">
      <c r="A383" s="89" t="s">
        <v>472</v>
      </c>
      <c r="B383" s="90" t="s">
        <v>253</v>
      </c>
      <c r="C383" s="91" t="s">
        <v>754</v>
      </c>
      <c r="D383" s="92">
        <v>100000</v>
      </c>
      <c r="E383" s="92">
        <v>30000</v>
      </c>
      <c r="F383" s="93">
        <v>70000</v>
      </c>
      <c r="G383" s="15"/>
    </row>
    <row r="384" spans="1:7">
      <c r="A384" s="89" t="s">
        <v>755</v>
      </c>
      <c r="B384" s="90" t="s">
        <v>253</v>
      </c>
      <c r="C384" s="91" t="s">
        <v>756</v>
      </c>
      <c r="D384" s="92">
        <v>5903282.3100000005</v>
      </c>
      <c r="E384" s="92">
        <v>3355367.4</v>
      </c>
      <c r="F384" s="93">
        <v>2547914.9099999997</v>
      </c>
      <c r="G384" s="15"/>
    </row>
    <row r="385" spans="1:7">
      <c r="A385" s="89" t="s">
        <v>757</v>
      </c>
      <c r="B385" s="90" t="s">
        <v>253</v>
      </c>
      <c r="C385" s="91" t="s">
        <v>758</v>
      </c>
      <c r="D385" s="92">
        <v>4121634</v>
      </c>
      <c r="E385" s="92">
        <v>2005233.93</v>
      </c>
      <c r="F385" s="93">
        <v>2116400.0699999998</v>
      </c>
      <c r="G385" s="15"/>
    </row>
    <row r="386" spans="1:7">
      <c r="A386" s="89" t="s">
        <v>759</v>
      </c>
      <c r="B386" s="90" t="s">
        <v>253</v>
      </c>
      <c r="C386" s="91" t="s">
        <v>760</v>
      </c>
      <c r="D386" s="92">
        <v>4121634</v>
      </c>
      <c r="E386" s="92">
        <v>2005233.93</v>
      </c>
      <c r="F386" s="93">
        <v>2116400.0699999998</v>
      </c>
      <c r="G386" s="15"/>
    </row>
    <row r="387" spans="1:7" ht="28.2">
      <c r="A387" s="89" t="s">
        <v>376</v>
      </c>
      <c r="B387" s="90" t="s">
        <v>253</v>
      </c>
      <c r="C387" s="91" t="s">
        <v>761</v>
      </c>
      <c r="D387" s="92">
        <v>4121634</v>
      </c>
      <c r="E387" s="92">
        <v>2005233.93</v>
      </c>
      <c r="F387" s="93">
        <v>2116400.0699999998</v>
      </c>
      <c r="G387" s="15"/>
    </row>
    <row r="388" spans="1:7" ht="28.2">
      <c r="A388" s="89" t="s">
        <v>762</v>
      </c>
      <c r="B388" s="90" t="s">
        <v>253</v>
      </c>
      <c r="C388" s="91" t="s">
        <v>763</v>
      </c>
      <c r="D388" s="92">
        <v>4121634</v>
      </c>
      <c r="E388" s="92">
        <v>2005233.93</v>
      </c>
      <c r="F388" s="93">
        <v>2116400.0699999998</v>
      </c>
      <c r="G388" s="15"/>
    </row>
    <row r="389" spans="1:7">
      <c r="A389" s="89" t="s">
        <v>764</v>
      </c>
      <c r="B389" s="90" t="s">
        <v>253</v>
      </c>
      <c r="C389" s="91" t="s">
        <v>765</v>
      </c>
      <c r="D389" s="92">
        <v>4121634</v>
      </c>
      <c r="E389" s="92">
        <v>2005233.93</v>
      </c>
      <c r="F389" s="93">
        <v>2116400.0699999998</v>
      </c>
      <c r="G389" s="15"/>
    </row>
    <row r="390" spans="1:7">
      <c r="A390" s="89" t="s">
        <v>766</v>
      </c>
      <c r="B390" s="90" t="s">
        <v>253</v>
      </c>
      <c r="C390" s="91" t="s">
        <v>767</v>
      </c>
      <c r="D390" s="92">
        <v>1781648.31</v>
      </c>
      <c r="E390" s="92">
        <v>1350133.47</v>
      </c>
      <c r="F390" s="93">
        <v>431514.84</v>
      </c>
      <c r="G390" s="15"/>
    </row>
    <row r="391" spans="1:7" ht="28.2">
      <c r="A391" s="89" t="s">
        <v>768</v>
      </c>
      <c r="B391" s="90" t="s">
        <v>253</v>
      </c>
      <c r="C391" s="91" t="s">
        <v>769</v>
      </c>
      <c r="D391" s="92">
        <v>1781648.31</v>
      </c>
      <c r="E391" s="92">
        <v>1350133.47</v>
      </c>
      <c r="F391" s="93">
        <v>431514.84</v>
      </c>
      <c r="G391" s="15"/>
    </row>
    <row r="392" spans="1:7" ht="28.2">
      <c r="A392" s="89" t="s">
        <v>376</v>
      </c>
      <c r="B392" s="90" t="s">
        <v>253</v>
      </c>
      <c r="C392" s="91" t="s">
        <v>770</v>
      </c>
      <c r="D392" s="92">
        <v>1781648.31</v>
      </c>
      <c r="E392" s="92">
        <v>1350133.47</v>
      </c>
      <c r="F392" s="93">
        <v>431514.84</v>
      </c>
      <c r="G392" s="15"/>
    </row>
    <row r="393" spans="1:7" ht="28.2">
      <c r="A393" s="89" t="s">
        <v>771</v>
      </c>
      <c r="B393" s="90" t="s">
        <v>253</v>
      </c>
      <c r="C393" s="91" t="s">
        <v>772</v>
      </c>
      <c r="D393" s="92">
        <v>1781648.31</v>
      </c>
      <c r="E393" s="92">
        <v>1350133.47</v>
      </c>
      <c r="F393" s="93">
        <v>431514.84</v>
      </c>
      <c r="G393" s="15"/>
    </row>
    <row r="394" spans="1:7">
      <c r="A394" s="89" t="s">
        <v>773</v>
      </c>
      <c r="B394" s="90" t="s">
        <v>253</v>
      </c>
      <c r="C394" s="91" t="s">
        <v>774</v>
      </c>
      <c r="D394" s="92">
        <v>1781648.31</v>
      </c>
      <c r="E394" s="92">
        <v>1350133.47</v>
      </c>
      <c r="F394" s="93">
        <v>431514.84</v>
      </c>
      <c r="G394" s="15"/>
    </row>
    <row r="395" spans="1:7">
      <c r="A395" s="89" t="s">
        <v>775</v>
      </c>
      <c r="B395" s="90" t="s">
        <v>253</v>
      </c>
      <c r="C395" s="91" t="s">
        <v>776</v>
      </c>
      <c r="D395" s="92">
        <v>12303812</v>
      </c>
      <c r="E395" s="92">
        <v>5660785.0899999999</v>
      </c>
      <c r="F395" s="93">
        <v>6643026.9100000001</v>
      </c>
      <c r="G395" s="15"/>
    </row>
    <row r="396" spans="1:7">
      <c r="A396" s="89" t="s">
        <v>777</v>
      </c>
      <c r="B396" s="90" t="s">
        <v>253</v>
      </c>
      <c r="C396" s="91" t="s">
        <v>778</v>
      </c>
      <c r="D396" s="92">
        <v>12303812</v>
      </c>
      <c r="E396" s="92">
        <v>5660785.0899999999</v>
      </c>
      <c r="F396" s="93">
        <v>6643026.9100000001</v>
      </c>
      <c r="G396" s="15"/>
    </row>
    <row r="397" spans="1:7" ht="42">
      <c r="A397" s="89" t="s">
        <v>727</v>
      </c>
      <c r="B397" s="90" t="s">
        <v>253</v>
      </c>
      <c r="C397" s="91" t="s">
        <v>779</v>
      </c>
      <c r="D397" s="92">
        <v>11953812</v>
      </c>
      <c r="E397" s="92">
        <v>5522825.0899999999</v>
      </c>
      <c r="F397" s="93">
        <v>6430986.9100000001</v>
      </c>
      <c r="G397" s="15"/>
    </row>
    <row r="398" spans="1:7" ht="42">
      <c r="A398" s="89" t="s">
        <v>342</v>
      </c>
      <c r="B398" s="90" t="s">
        <v>253</v>
      </c>
      <c r="C398" s="91" t="s">
        <v>780</v>
      </c>
      <c r="D398" s="92">
        <v>11953812</v>
      </c>
      <c r="E398" s="92">
        <v>5522825.0899999999</v>
      </c>
      <c r="F398" s="93">
        <v>6430986.9100000001</v>
      </c>
      <c r="G398" s="15"/>
    </row>
    <row r="399" spans="1:7">
      <c r="A399" s="89" t="s">
        <v>470</v>
      </c>
      <c r="B399" s="90" t="s">
        <v>253</v>
      </c>
      <c r="C399" s="91" t="s">
        <v>781</v>
      </c>
      <c r="D399" s="92">
        <v>11953812</v>
      </c>
      <c r="E399" s="92">
        <v>5522825.0899999999</v>
      </c>
      <c r="F399" s="93">
        <v>6430986.9100000001</v>
      </c>
      <c r="G399" s="15"/>
    </row>
    <row r="400" spans="1:7" ht="69.599999999999994">
      <c r="A400" s="89" t="s">
        <v>644</v>
      </c>
      <c r="B400" s="90" t="s">
        <v>253</v>
      </c>
      <c r="C400" s="91" t="s">
        <v>782</v>
      </c>
      <c r="D400" s="92">
        <v>11953812</v>
      </c>
      <c r="E400" s="92">
        <v>5522825.0899999999</v>
      </c>
      <c r="F400" s="93">
        <v>6430986.9100000001</v>
      </c>
      <c r="G400" s="15"/>
    </row>
    <row r="401" spans="1:7" ht="42">
      <c r="A401" s="89" t="s">
        <v>783</v>
      </c>
      <c r="B401" s="90" t="s">
        <v>253</v>
      </c>
      <c r="C401" s="91" t="s">
        <v>784</v>
      </c>
      <c r="D401" s="92">
        <v>350000</v>
      </c>
      <c r="E401" s="92">
        <v>137960</v>
      </c>
      <c r="F401" s="93">
        <v>212040</v>
      </c>
      <c r="G401" s="15"/>
    </row>
    <row r="402" spans="1:7" ht="42">
      <c r="A402" s="89" t="s">
        <v>342</v>
      </c>
      <c r="B402" s="90" t="s">
        <v>253</v>
      </c>
      <c r="C402" s="91" t="s">
        <v>785</v>
      </c>
      <c r="D402" s="92">
        <v>350000</v>
      </c>
      <c r="E402" s="92">
        <v>137960</v>
      </c>
      <c r="F402" s="93">
        <v>212040</v>
      </c>
      <c r="G402" s="15"/>
    </row>
    <row r="403" spans="1:7">
      <c r="A403" s="89" t="s">
        <v>470</v>
      </c>
      <c r="B403" s="90" t="s">
        <v>253</v>
      </c>
      <c r="C403" s="91" t="s">
        <v>786</v>
      </c>
      <c r="D403" s="92">
        <v>350000</v>
      </c>
      <c r="E403" s="92">
        <v>137960</v>
      </c>
      <c r="F403" s="93">
        <v>212040</v>
      </c>
      <c r="G403" s="15"/>
    </row>
    <row r="404" spans="1:7" ht="28.2">
      <c r="A404" s="89" t="s">
        <v>472</v>
      </c>
      <c r="B404" s="90" t="s">
        <v>253</v>
      </c>
      <c r="C404" s="91" t="s">
        <v>787</v>
      </c>
      <c r="D404" s="92">
        <v>350000</v>
      </c>
      <c r="E404" s="92">
        <v>137960</v>
      </c>
      <c r="F404" s="93">
        <v>212040</v>
      </c>
      <c r="G404" s="15"/>
    </row>
    <row r="405" spans="1:7" ht="24" customHeight="1">
      <c r="A405" s="94" t="s">
        <v>788</v>
      </c>
      <c r="B405" s="95" t="s">
        <v>789</v>
      </c>
      <c r="C405" s="96" t="s">
        <v>31</v>
      </c>
      <c r="D405" s="97">
        <v>-14416569.25</v>
      </c>
      <c r="E405" s="97">
        <v>1135141.69</v>
      </c>
      <c r="F405" s="98" t="s">
        <v>31</v>
      </c>
      <c r="G405" s="16"/>
    </row>
    <row r="406" spans="1:7" ht="15" customHeight="1">
      <c r="A406" s="17"/>
      <c r="B406" s="18"/>
      <c r="C406" s="18"/>
      <c r="D406" s="18"/>
      <c r="E406" s="18"/>
      <c r="F406" s="18"/>
      <c r="G406" s="8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2" top="0.39370078740157483" bottom="0.39370078740157483" header="0" footer="0"/>
  <pageSetup paperSize="9" scale="74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Normal="100" zoomScaleSheetLayoutView="100" workbookViewId="0">
      <selection activeCell="A33" sqref="A33:XFD57"/>
    </sheetView>
  </sheetViews>
  <sheetFormatPr defaultRowHeight="14.4"/>
  <cols>
    <col min="1" max="1" width="45.21875" style="1" customWidth="1"/>
    <col min="2" max="2" width="7.109375" style="1" customWidth="1"/>
    <col min="3" max="3" width="26.5546875" style="1" customWidth="1"/>
    <col min="4" max="4" width="16.88671875" style="1" customWidth="1"/>
    <col min="5" max="6" width="15.88671875" style="1" customWidth="1"/>
    <col min="7" max="7" width="8.88671875" style="1" customWidth="1"/>
    <col min="8" max="16384" width="8.88671875" style="1"/>
  </cols>
  <sheetData>
    <row r="1" spans="1:7" ht="15" customHeight="1">
      <c r="A1" s="99"/>
      <c r="B1" s="100"/>
      <c r="C1" s="101"/>
      <c r="D1" s="47"/>
      <c r="E1" s="102"/>
      <c r="F1" s="81" t="s">
        <v>790</v>
      </c>
      <c r="G1" s="8"/>
    </row>
    <row r="2" spans="1:7" ht="14.1" customHeight="1">
      <c r="A2" s="31" t="s">
        <v>791</v>
      </c>
      <c r="B2" s="32"/>
      <c r="C2" s="32"/>
      <c r="D2" s="32"/>
      <c r="E2" s="32"/>
      <c r="F2" s="32"/>
      <c r="G2" s="8"/>
    </row>
    <row r="3" spans="1:7" ht="12" customHeight="1">
      <c r="A3" s="103"/>
      <c r="B3" s="104"/>
      <c r="C3" s="105"/>
      <c r="D3" s="106"/>
      <c r="E3" s="107"/>
      <c r="F3" s="108"/>
      <c r="G3" s="8"/>
    </row>
    <row r="4" spans="1:7" ht="13.5" customHeight="1">
      <c r="A4" s="60" t="s">
        <v>20</v>
      </c>
      <c r="B4" s="60" t="s">
        <v>21</v>
      </c>
      <c r="C4" s="60" t="s">
        <v>792</v>
      </c>
      <c r="D4" s="60" t="s">
        <v>23</v>
      </c>
      <c r="E4" s="60" t="s">
        <v>24</v>
      </c>
      <c r="F4" s="60" t="s">
        <v>25</v>
      </c>
      <c r="G4" s="8"/>
    </row>
    <row r="5" spans="1:7" ht="12" customHeight="1">
      <c r="A5" s="62"/>
      <c r="B5" s="62"/>
      <c r="C5" s="62"/>
      <c r="D5" s="62"/>
      <c r="E5" s="62"/>
      <c r="F5" s="62"/>
      <c r="G5" s="8"/>
    </row>
    <row r="6" spans="1:7" ht="12" customHeight="1">
      <c r="A6" s="62"/>
      <c r="B6" s="62"/>
      <c r="C6" s="62"/>
      <c r="D6" s="62"/>
      <c r="E6" s="62"/>
      <c r="F6" s="62"/>
      <c r="G6" s="8"/>
    </row>
    <row r="7" spans="1:7" ht="11.25" customHeight="1">
      <c r="A7" s="62"/>
      <c r="B7" s="62"/>
      <c r="C7" s="62"/>
      <c r="D7" s="62"/>
      <c r="E7" s="62"/>
      <c r="F7" s="62"/>
      <c r="G7" s="8"/>
    </row>
    <row r="8" spans="1:7" ht="10.5" customHeight="1">
      <c r="A8" s="62"/>
      <c r="B8" s="62"/>
      <c r="C8" s="62"/>
      <c r="D8" s="62"/>
      <c r="E8" s="62"/>
      <c r="F8" s="62"/>
      <c r="G8" s="8"/>
    </row>
    <row r="9" spans="1:7" ht="12" customHeight="1">
      <c r="A9" s="64">
        <v>1</v>
      </c>
      <c r="B9" s="65">
        <v>2</v>
      </c>
      <c r="C9" s="82">
        <v>3</v>
      </c>
      <c r="D9" s="83" t="s">
        <v>26</v>
      </c>
      <c r="E9" s="83" t="s">
        <v>27</v>
      </c>
      <c r="F9" s="83" t="s">
        <v>28</v>
      </c>
      <c r="G9" s="8"/>
    </row>
    <row r="10" spans="1:7" ht="32.4" customHeight="1">
      <c r="A10" s="94" t="s">
        <v>793</v>
      </c>
      <c r="B10" s="109">
        <v>500</v>
      </c>
      <c r="C10" s="110" t="s">
        <v>31</v>
      </c>
      <c r="D10" s="70">
        <v>14416569.25</v>
      </c>
      <c r="E10" s="70">
        <v>-1135141.69</v>
      </c>
      <c r="F10" s="85">
        <v>15551710.939999999</v>
      </c>
      <c r="G10" s="8"/>
    </row>
    <row r="11" spans="1:7" ht="12" customHeight="1">
      <c r="A11" s="111" t="s">
        <v>32</v>
      </c>
      <c r="B11" s="112"/>
      <c r="C11" s="113"/>
      <c r="D11" s="114"/>
      <c r="E11" s="114"/>
      <c r="F11" s="115"/>
      <c r="G11" s="8"/>
    </row>
    <row r="12" spans="1:7" ht="18" customHeight="1">
      <c r="A12" s="116" t="s">
        <v>794</v>
      </c>
      <c r="B12" s="112">
        <v>520</v>
      </c>
      <c r="C12" s="113" t="s">
        <v>31</v>
      </c>
      <c r="D12" s="117">
        <v>11074320</v>
      </c>
      <c r="E12" s="117" t="s">
        <v>157</v>
      </c>
      <c r="F12" s="118">
        <v>11074320</v>
      </c>
      <c r="G12" s="8"/>
    </row>
    <row r="13" spans="1:7" ht="12" customHeight="1">
      <c r="A13" s="119" t="s">
        <v>795</v>
      </c>
      <c r="B13" s="112"/>
      <c r="C13" s="113"/>
      <c r="D13" s="114"/>
      <c r="E13" s="114"/>
      <c r="F13" s="115"/>
      <c r="G13" s="8"/>
    </row>
    <row r="14" spans="1:7" ht="28.2">
      <c r="A14" s="89" t="s">
        <v>796</v>
      </c>
      <c r="B14" s="112">
        <v>520</v>
      </c>
      <c r="C14" s="113" t="s">
        <v>797</v>
      </c>
      <c r="D14" s="117">
        <v>11074320</v>
      </c>
      <c r="E14" s="117" t="s">
        <v>157</v>
      </c>
      <c r="F14" s="118">
        <v>11074320</v>
      </c>
      <c r="G14" s="8"/>
    </row>
    <row r="15" spans="1:7" ht="28.2">
      <c r="A15" s="89" t="s">
        <v>798</v>
      </c>
      <c r="B15" s="112">
        <v>520</v>
      </c>
      <c r="C15" s="113" t="s">
        <v>799</v>
      </c>
      <c r="D15" s="117">
        <v>11074320</v>
      </c>
      <c r="E15" s="117" t="s">
        <v>157</v>
      </c>
      <c r="F15" s="118">
        <v>11074320</v>
      </c>
      <c r="G15" s="8"/>
    </row>
    <row r="16" spans="1:7" ht="42">
      <c r="A16" s="89" t="s">
        <v>800</v>
      </c>
      <c r="B16" s="112">
        <v>520</v>
      </c>
      <c r="C16" s="113" t="s">
        <v>801</v>
      </c>
      <c r="D16" s="117">
        <v>11074320</v>
      </c>
      <c r="E16" s="117" t="s">
        <v>157</v>
      </c>
      <c r="F16" s="118">
        <v>11074320</v>
      </c>
      <c r="G16" s="8"/>
    </row>
    <row r="17" spans="1:7" ht="14.1" customHeight="1">
      <c r="A17" s="120" t="s">
        <v>802</v>
      </c>
      <c r="B17" s="112">
        <v>620</v>
      </c>
      <c r="C17" s="113" t="s">
        <v>31</v>
      </c>
      <c r="D17" s="117" t="s">
        <v>157</v>
      </c>
      <c r="E17" s="117" t="s">
        <v>157</v>
      </c>
      <c r="F17" s="118" t="s">
        <v>157</v>
      </c>
      <c r="G17" s="8"/>
    </row>
    <row r="18" spans="1:7" ht="12.9" customHeight="1">
      <c r="A18" s="121" t="s">
        <v>795</v>
      </c>
      <c r="B18" s="112"/>
      <c r="C18" s="113"/>
      <c r="D18" s="114"/>
      <c r="E18" s="114"/>
      <c r="F18" s="115"/>
      <c r="G18" s="8"/>
    </row>
    <row r="19" spans="1:7" ht="14.1" customHeight="1">
      <c r="A19" s="122" t="s">
        <v>803</v>
      </c>
      <c r="B19" s="112">
        <v>700</v>
      </c>
      <c r="C19" s="113"/>
      <c r="D19" s="117">
        <v>3342249.25</v>
      </c>
      <c r="E19" s="117">
        <v>-1135141.69</v>
      </c>
      <c r="F19" s="118">
        <v>4477390.9400000004</v>
      </c>
      <c r="G19" s="8"/>
    </row>
    <row r="20" spans="1:7" ht="28.2">
      <c r="A20" s="123" t="s">
        <v>804</v>
      </c>
      <c r="B20" s="112">
        <v>700</v>
      </c>
      <c r="C20" s="113" t="s">
        <v>805</v>
      </c>
      <c r="D20" s="117">
        <v>3342249.25</v>
      </c>
      <c r="E20" s="117">
        <v>-1135141.69</v>
      </c>
      <c r="F20" s="118">
        <v>4477390.9400000004</v>
      </c>
      <c r="G20" s="8"/>
    </row>
    <row r="21" spans="1:7" ht="14.1" customHeight="1">
      <c r="A21" s="120" t="s">
        <v>806</v>
      </c>
      <c r="B21" s="112">
        <v>710</v>
      </c>
      <c r="C21" s="113"/>
      <c r="D21" s="117" t="s">
        <v>157</v>
      </c>
      <c r="E21" s="117" t="s">
        <v>157</v>
      </c>
      <c r="F21" s="124" t="s">
        <v>807</v>
      </c>
      <c r="G21" s="8"/>
    </row>
    <row r="22" spans="1:7">
      <c r="A22" s="89" t="s">
        <v>808</v>
      </c>
      <c r="B22" s="112">
        <v>710</v>
      </c>
      <c r="C22" s="113" t="s">
        <v>809</v>
      </c>
      <c r="D22" s="117">
        <v>-1728978876.8599999</v>
      </c>
      <c r="E22" s="117">
        <v>-77418683.260000005</v>
      </c>
      <c r="F22" s="124" t="s">
        <v>807</v>
      </c>
      <c r="G22" s="8"/>
    </row>
    <row r="23" spans="1:7">
      <c r="A23" s="89" t="s">
        <v>810</v>
      </c>
      <c r="B23" s="112">
        <v>710</v>
      </c>
      <c r="C23" s="113" t="s">
        <v>811</v>
      </c>
      <c r="D23" s="117">
        <v>-1728978876.8599999</v>
      </c>
      <c r="E23" s="117">
        <v>-77418683.260000005</v>
      </c>
      <c r="F23" s="124" t="s">
        <v>807</v>
      </c>
      <c r="G23" s="8"/>
    </row>
    <row r="24" spans="1:7" ht="28.2">
      <c r="A24" s="89" t="s">
        <v>812</v>
      </c>
      <c r="B24" s="112">
        <v>710</v>
      </c>
      <c r="C24" s="113" t="s">
        <v>813</v>
      </c>
      <c r="D24" s="117">
        <v>-1728978876.8599999</v>
      </c>
      <c r="E24" s="117">
        <v>-77418683.260000005</v>
      </c>
      <c r="F24" s="124" t="s">
        <v>807</v>
      </c>
      <c r="G24" s="8"/>
    </row>
    <row r="25" spans="1:7" ht="28.2">
      <c r="A25" s="89" t="s">
        <v>814</v>
      </c>
      <c r="B25" s="112">
        <v>710</v>
      </c>
      <c r="C25" s="113" t="s">
        <v>815</v>
      </c>
      <c r="D25" s="117">
        <v>-1728978876.8599999</v>
      </c>
      <c r="E25" s="117">
        <v>-77418683.260000005</v>
      </c>
      <c r="F25" s="124" t="s">
        <v>807</v>
      </c>
      <c r="G25" s="8"/>
    </row>
    <row r="26" spans="1:7" ht="14.1" customHeight="1">
      <c r="A26" s="120" t="s">
        <v>816</v>
      </c>
      <c r="B26" s="112">
        <v>720</v>
      </c>
      <c r="C26" s="113"/>
      <c r="D26" s="117" t="s">
        <v>157</v>
      </c>
      <c r="E26" s="117" t="s">
        <v>157</v>
      </c>
      <c r="F26" s="124" t="s">
        <v>807</v>
      </c>
      <c r="G26" s="8"/>
    </row>
    <row r="27" spans="1:7">
      <c r="A27" s="89" t="s">
        <v>817</v>
      </c>
      <c r="B27" s="112">
        <v>720</v>
      </c>
      <c r="C27" s="125" t="s">
        <v>818</v>
      </c>
      <c r="D27" s="117">
        <v>1732321126.1099999</v>
      </c>
      <c r="E27" s="117">
        <v>76283541.569999993</v>
      </c>
      <c r="F27" s="124" t="s">
        <v>807</v>
      </c>
      <c r="G27" s="8"/>
    </row>
    <row r="28" spans="1:7">
      <c r="A28" s="89" t="s">
        <v>819</v>
      </c>
      <c r="B28" s="112">
        <v>720</v>
      </c>
      <c r="C28" s="125" t="s">
        <v>820</v>
      </c>
      <c r="D28" s="117">
        <v>1732321126.1099999</v>
      </c>
      <c r="E28" s="117">
        <v>76283541.569999993</v>
      </c>
      <c r="F28" s="124" t="s">
        <v>807</v>
      </c>
      <c r="G28" s="8"/>
    </row>
    <row r="29" spans="1:7" ht="28.2">
      <c r="A29" s="89" t="s">
        <v>821</v>
      </c>
      <c r="B29" s="112">
        <v>720</v>
      </c>
      <c r="C29" s="125" t="s">
        <v>822</v>
      </c>
      <c r="D29" s="117">
        <v>1732321126.1099999</v>
      </c>
      <c r="E29" s="117">
        <v>76283541.569999993</v>
      </c>
      <c r="F29" s="124" t="s">
        <v>807</v>
      </c>
      <c r="G29" s="8"/>
    </row>
    <row r="30" spans="1:7" ht="28.2">
      <c r="A30" s="89" t="s">
        <v>823</v>
      </c>
      <c r="B30" s="112">
        <v>720</v>
      </c>
      <c r="C30" s="125" t="s">
        <v>824</v>
      </c>
      <c r="D30" s="117">
        <v>1732321126.1099999</v>
      </c>
      <c r="E30" s="117">
        <v>76283541.569999993</v>
      </c>
      <c r="F30" s="124" t="s">
        <v>807</v>
      </c>
      <c r="G30" s="8"/>
    </row>
    <row r="31" spans="1:7" ht="10.5" customHeight="1">
      <c r="A31" s="19"/>
      <c r="B31" s="20"/>
      <c r="C31" s="21"/>
      <c r="D31" s="22"/>
      <c r="E31" s="23"/>
      <c r="F31" s="23"/>
      <c r="G31" s="8"/>
    </row>
    <row r="32" spans="1:7">
      <c r="A32" s="24"/>
      <c r="B32" s="25"/>
      <c r="C32" s="24"/>
      <c r="D32" s="6"/>
      <c r="E32" s="26"/>
      <c r="F32" s="26"/>
      <c r="G32" s="8"/>
    </row>
    <row r="33" spans="1:7" hidden="1">
      <c r="A33" s="27" t="s">
        <v>825</v>
      </c>
      <c r="B33" s="27"/>
      <c r="C33" s="27"/>
      <c r="D33" s="27"/>
      <c r="E33" s="27"/>
      <c r="F33" s="27"/>
      <c r="G33" s="8"/>
    </row>
    <row r="34" spans="1:7" hidden="1">
      <c r="A34" s="29" t="s">
        <v>825</v>
      </c>
      <c r="B34" s="30"/>
      <c r="C34" s="30"/>
      <c r="D34" s="30"/>
      <c r="E34" s="30"/>
      <c r="F34" s="30"/>
      <c r="G34" s="8"/>
    </row>
    <row r="35" spans="1:7" hidden="1">
      <c r="A35" s="28" t="s">
        <v>825</v>
      </c>
      <c r="B35" s="28"/>
      <c r="C35" s="28"/>
      <c r="D35" s="28"/>
      <c r="E35" s="28"/>
      <c r="F35" s="28"/>
      <c r="G35" s="8"/>
    </row>
  </sheetData>
  <mergeCells count="8">
    <mergeCell ref="A2:F2"/>
    <mergeCell ref="A4:A8"/>
    <mergeCell ref="B4:B8"/>
    <mergeCell ref="C4:C8"/>
    <mergeCell ref="D4:D8"/>
    <mergeCell ref="E4:E8"/>
    <mergeCell ref="F4:F8"/>
    <mergeCell ref="A34:F34"/>
  </mergeCells>
  <pageMargins left="0.70866141732283472" right="0.27" top="0.74803149606299213" bottom="0.74803149606299213" header="0.31496062992125984" footer="0.31496062992125984"/>
  <pageSetup paperSize="9" scale="68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Normal="100" workbookViewId="0">
      <selection activeCell="A15" sqref="A15"/>
    </sheetView>
  </sheetViews>
  <sheetFormatPr defaultRowHeight="14.4"/>
  <cols>
    <col min="1" max="1" width="85.88671875" customWidth="1"/>
    <col min="2" max="2" width="15" customWidth="1"/>
    <col min="3" max="3" width="14.33203125" customWidth="1"/>
    <col min="4" max="4" width="15.6640625" customWidth="1"/>
  </cols>
  <sheetData>
    <row r="1" spans="1:4" ht="15.6">
      <c r="A1" s="126"/>
      <c r="B1" s="127" t="s">
        <v>830</v>
      </c>
      <c r="C1" s="127"/>
      <c r="D1" s="127"/>
    </row>
    <row r="2" spans="1:4" ht="15.6">
      <c r="A2" s="126"/>
      <c r="B2" s="127" t="s">
        <v>831</v>
      </c>
      <c r="C2" s="127"/>
      <c r="D2" s="127"/>
    </row>
    <row r="3" spans="1:4" ht="15.6">
      <c r="A3" s="126"/>
      <c r="B3" s="127" t="s">
        <v>832</v>
      </c>
      <c r="C3" s="127"/>
      <c r="D3" s="127"/>
    </row>
    <row r="4" spans="1:4" ht="15.6">
      <c r="A4" s="128"/>
      <c r="B4" s="127" t="s">
        <v>859</v>
      </c>
      <c r="C4" s="127"/>
      <c r="D4" s="127"/>
    </row>
    <row r="5" spans="1:4" ht="15.6">
      <c r="A5" s="128"/>
      <c r="B5" s="129"/>
      <c r="C5" s="130"/>
      <c r="D5" s="131"/>
    </row>
    <row r="6" spans="1:4" ht="15.6">
      <c r="A6" s="128"/>
      <c r="B6" s="128"/>
      <c r="C6" s="128"/>
      <c r="D6" s="128"/>
    </row>
    <row r="7" spans="1:4" ht="15.6">
      <c r="A7" s="132" t="s">
        <v>833</v>
      </c>
      <c r="B7" s="132"/>
      <c r="C7" s="132"/>
      <c r="D7" s="132"/>
    </row>
    <row r="8" spans="1:4" ht="15.6">
      <c r="A8" s="132" t="s">
        <v>834</v>
      </c>
      <c r="B8" s="132"/>
      <c r="C8" s="132"/>
      <c r="D8" s="132"/>
    </row>
    <row r="9" spans="1:4" ht="15.6">
      <c r="A9" s="133"/>
      <c r="B9" s="133"/>
      <c r="C9" s="133"/>
      <c r="D9" s="133"/>
    </row>
    <row r="10" spans="1:4" ht="15.6">
      <c r="A10" s="134" t="s">
        <v>835</v>
      </c>
      <c r="B10" s="135"/>
      <c r="C10" s="135"/>
      <c r="D10" s="135"/>
    </row>
    <row r="11" spans="1:4" ht="15.6">
      <c r="A11" s="136" t="s">
        <v>836</v>
      </c>
      <c r="B11" s="136"/>
      <c r="C11" s="137"/>
      <c r="D11" s="137"/>
    </row>
    <row r="12" spans="1:4" ht="47.4" customHeight="1">
      <c r="A12" s="138" t="s">
        <v>20</v>
      </c>
      <c r="B12" s="139" t="s">
        <v>23</v>
      </c>
      <c r="C12" s="140" t="s">
        <v>24</v>
      </c>
      <c r="D12" s="139" t="s">
        <v>25</v>
      </c>
    </row>
    <row r="13" spans="1:4" ht="33" customHeight="1">
      <c r="A13" s="141" t="s">
        <v>837</v>
      </c>
      <c r="B13" s="142">
        <f>B15+B19</f>
        <v>36566368.049999997</v>
      </c>
      <c r="C13" s="143">
        <f>C15+C19</f>
        <v>3568158.79</v>
      </c>
      <c r="D13" s="142">
        <f>B13-C13</f>
        <v>32998209.259999998</v>
      </c>
    </row>
    <row r="14" spans="1:4" ht="19.2" customHeight="1">
      <c r="A14" s="144" t="s">
        <v>32</v>
      </c>
      <c r="B14" s="145"/>
      <c r="C14" s="146"/>
      <c r="D14" s="145"/>
    </row>
    <row r="15" spans="1:4" ht="19.2" customHeight="1">
      <c r="A15" s="147" t="s">
        <v>838</v>
      </c>
      <c r="B15" s="148">
        <f>B16+B17+B18</f>
        <v>9806166</v>
      </c>
      <c r="C15" s="149">
        <f>C16+C17</f>
        <v>3568158.79</v>
      </c>
      <c r="D15" s="148">
        <f>B15-C15</f>
        <v>6238007.21</v>
      </c>
    </row>
    <row r="16" spans="1:4" ht="21" customHeight="1">
      <c r="A16" s="144" t="s">
        <v>839</v>
      </c>
      <c r="B16" s="150">
        <v>815626</v>
      </c>
      <c r="C16" s="151">
        <v>815626</v>
      </c>
      <c r="D16" s="150">
        <f>B16-C16</f>
        <v>0</v>
      </c>
    </row>
    <row r="17" spans="1:4" ht="30.6" customHeight="1">
      <c r="A17" s="144" t="s">
        <v>840</v>
      </c>
      <c r="B17" s="150">
        <v>5545400</v>
      </c>
      <c r="C17" s="151">
        <v>2752532.79</v>
      </c>
      <c r="D17" s="150">
        <f>B17-C17</f>
        <v>2792867.21</v>
      </c>
    </row>
    <row r="18" spans="1:4" ht="18" customHeight="1">
      <c r="A18" s="144" t="s">
        <v>841</v>
      </c>
      <c r="B18" s="150">
        <v>3445140</v>
      </c>
      <c r="C18" s="151">
        <v>0</v>
      </c>
      <c r="D18" s="150">
        <f>B18-C18</f>
        <v>3445140</v>
      </c>
    </row>
    <row r="19" spans="1:4" ht="20.399999999999999" customHeight="1">
      <c r="A19" s="147" t="s">
        <v>842</v>
      </c>
      <c r="B19" s="148">
        <f>B20</f>
        <v>26760202.050000001</v>
      </c>
      <c r="C19" s="152">
        <f>C20</f>
        <v>0</v>
      </c>
      <c r="D19" s="148">
        <f>B19-C19</f>
        <v>26760202.050000001</v>
      </c>
    </row>
    <row r="20" spans="1:4" ht="33" customHeight="1">
      <c r="A20" s="144" t="s">
        <v>843</v>
      </c>
      <c r="B20" s="150">
        <f>24224302.05+2040900+495000</f>
        <v>26760202.050000001</v>
      </c>
      <c r="C20" s="153">
        <v>0</v>
      </c>
      <c r="D20" s="150">
        <v>0</v>
      </c>
    </row>
    <row r="21" spans="1:4" ht="21" customHeight="1">
      <c r="A21" s="141" t="s">
        <v>844</v>
      </c>
      <c r="B21" s="142">
        <f>B23+B36</f>
        <v>36378322.370000005</v>
      </c>
      <c r="C21" s="143">
        <f>C23+C36</f>
        <v>3763920.4699999997</v>
      </c>
      <c r="D21" s="142">
        <f>B21-C21</f>
        <v>32614401.900000006</v>
      </c>
    </row>
    <row r="22" spans="1:4" ht="18.600000000000001" customHeight="1">
      <c r="A22" s="144" t="s">
        <v>32</v>
      </c>
      <c r="B22" s="145"/>
      <c r="C22" s="146"/>
      <c r="D22" s="145"/>
    </row>
    <row r="23" spans="1:4" ht="20.399999999999999" customHeight="1">
      <c r="A23" s="147" t="s">
        <v>838</v>
      </c>
      <c r="B23" s="148">
        <f>B24+B30+B34+B32</f>
        <v>9618120.3200000003</v>
      </c>
      <c r="C23" s="149">
        <f>C24+C30+C34</f>
        <v>3763920.4699999997</v>
      </c>
      <c r="D23" s="148">
        <f>B23-C23</f>
        <v>5854199.8500000006</v>
      </c>
    </row>
    <row r="24" spans="1:4" ht="35.4" customHeight="1">
      <c r="A24" s="154" t="s">
        <v>845</v>
      </c>
      <c r="B24" s="155">
        <f>B25+B26+B27+B28+B29</f>
        <v>8196600.3200000003</v>
      </c>
      <c r="C24" s="156">
        <f>C25+C27+C28+C29</f>
        <v>3280400.4699999997</v>
      </c>
      <c r="D24" s="156">
        <f>D25+D27+D28+D29+D26</f>
        <v>4916199.8499999996</v>
      </c>
    </row>
    <row r="25" spans="1:4" ht="31.2" customHeight="1">
      <c r="A25" s="157" t="s">
        <v>846</v>
      </c>
      <c r="B25" s="158">
        <v>2718873.52</v>
      </c>
      <c r="C25" s="159">
        <v>2318873.52</v>
      </c>
      <c r="D25" s="159">
        <f>B25-C25</f>
        <v>400000</v>
      </c>
    </row>
    <row r="26" spans="1:4" ht="49.2" customHeight="1">
      <c r="A26" s="157" t="s">
        <v>847</v>
      </c>
      <c r="B26" s="158">
        <v>3303313.95</v>
      </c>
      <c r="C26" s="159">
        <v>0</v>
      </c>
      <c r="D26" s="159">
        <f>B26-C26</f>
        <v>3303313.95</v>
      </c>
    </row>
    <row r="27" spans="1:4" ht="63" customHeight="1">
      <c r="A27" s="157" t="s">
        <v>848</v>
      </c>
      <c r="B27" s="158">
        <v>648308</v>
      </c>
      <c r="C27" s="159">
        <v>251307.07</v>
      </c>
      <c r="D27" s="159">
        <f>B27-C27</f>
        <v>397000.93</v>
      </c>
    </row>
    <row r="28" spans="1:4" ht="35.4" customHeight="1">
      <c r="A28" s="144" t="s">
        <v>849</v>
      </c>
      <c r="B28" s="158">
        <v>0</v>
      </c>
      <c r="C28" s="159"/>
      <c r="D28" s="159">
        <f>B28-C28</f>
        <v>0</v>
      </c>
    </row>
    <row r="29" spans="1:4" ht="32.4" customHeight="1">
      <c r="A29" s="144" t="s">
        <v>850</v>
      </c>
      <c r="B29" s="158">
        <v>1526104.85</v>
      </c>
      <c r="C29" s="159">
        <v>710219.88</v>
      </c>
      <c r="D29" s="159">
        <f t="shared" ref="D29:D42" si="0">B29-C29</f>
        <v>815884.97000000009</v>
      </c>
    </row>
    <row r="30" spans="1:4" ht="33.6" customHeight="1">
      <c r="A30" s="154" t="s">
        <v>851</v>
      </c>
      <c r="B30" s="155">
        <f>B31</f>
        <v>736520</v>
      </c>
      <c r="C30" s="156">
        <f>C31</f>
        <v>483520</v>
      </c>
      <c r="D30" s="145">
        <f t="shared" si="0"/>
        <v>253000</v>
      </c>
    </row>
    <row r="31" spans="1:4" ht="35.4" customHeight="1">
      <c r="A31" s="157" t="s">
        <v>852</v>
      </c>
      <c r="B31" s="158">
        <v>736520</v>
      </c>
      <c r="C31" s="159">
        <v>483520</v>
      </c>
      <c r="D31" s="150">
        <f t="shared" si="0"/>
        <v>253000</v>
      </c>
    </row>
    <row r="32" spans="1:4" ht="64.8" customHeight="1">
      <c r="A32" s="157" t="s">
        <v>853</v>
      </c>
      <c r="B32" s="155">
        <f>B33</f>
        <v>450000</v>
      </c>
      <c r="C32" s="145">
        <f>C33</f>
        <v>0</v>
      </c>
      <c r="D32" s="155">
        <f>B32-C32</f>
        <v>450000</v>
      </c>
    </row>
    <row r="33" spans="1:4" ht="33.6" customHeight="1">
      <c r="A33" s="157" t="s">
        <v>854</v>
      </c>
      <c r="B33" s="158">
        <v>450000</v>
      </c>
      <c r="C33" s="159">
        <v>0</v>
      </c>
      <c r="D33" s="150">
        <f>B33-C33</f>
        <v>450000</v>
      </c>
    </row>
    <row r="34" spans="1:4" ht="34.200000000000003" customHeight="1">
      <c r="A34" s="157" t="s">
        <v>855</v>
      </c>
      <c r="B34" s="155">
        <f>B35</f>
        <v>235000</v>
      </c>
      <c r="C34" s="156">
        <f>C35</f>
        <v>0</v>
      </c>
      <c r="D34" s="145">
        <f t="shared" si="0"/>
        <v>235000</v>
      </c>
    </row>
    <row r="35" spans="1:4" ht="34.799999999999997" customHeight="1">
      <c r="A35" s="157" t="s">
        <v>856</v>
      </c>
      <c r="B35" s="158">
        <v>235000</v>
      </c>
      <c r="C35" s="159">
        <v>0</v>
      </c>
      <c r="D35" s="150">
        <f t="shared" si="0"/>
        <v>235000</v>
      </c>
    </row>
    <row r="36" spans="1:4" ht="24.6" customHeight="1">
      <c r="A36" s="160" t="s">
        <v>842</v>
      </c>
      <c r="B36" s="161">
        <f>B37+B39+B41</f>
        <v>26760202.050000001</v>
      </c>
      <c r="C36" s="162">
        <f>C41</f>
        <v>0</v>
      </c>
      <c r="D36" s="161">
        <f>D37+D39+D41</f>
        <v>26760202.050000001</v>
      </c>
    </row>
    <row r="37" spans="1:4" ht="34.799999999999997" customHeight="1">
      <c r="A37" s="154" t="s">
        <v>857</v>
      </c>
      <c r="B37" s="155">
        <f>B38</f>
        <v>24224302.050000001</v>
      </c>
      <c r="C37" s="156">
        <f t="shared" ref="C37" si="1">C38</f>
        <v>0</v>
      </c>
      <c r="D37" s="145">
        <f t="shared" si="0"/>
        <v>24224302.050000001</v>
      </c>
    </row>
    <row r="38" spans="1:4" ht="49.8" customHeight="1">
      <c r="A38" s="157" t="s">
        <v>858</v>
      </c>
      <c r="B38" s="158">
        <v>24224302.050000001</v>
      </c>
      <c r="C38" s="159">
        <v>0</v>
      </c>
      <c r="D38" s="150">
        <f t="shared" si="0"/>
        <v>24224302.050000001</v>
      </c>
    </row>
    <row r="39" spans="1:4" ht="63.6" customHeight="1">
      <c r="A39" s="157" t="s">
        <v>853</v>
      </c>
      <c r="B39" s="155">
        <f>B40</f>
        <v>2040900</v>
      </c>
      <c r="C39" s="156">
        <f t="shared" ref="C39" si="2">C40</f>
        <v>0</v>
      </c>
      <c r="D39" s="145">
        <f t="shared" si="0"/>
        <v>2040900</v>
      </c>
    </row>
    <row r="40" spans="1:4" ht="33" customHeight="1">
      <c r="A40" s="157" t="s">
        <v>854</v>
      </c>
      <c r="B40" s="158">
        <v>2040900</v>
      </c>
      <c r="C40" s="159">
        <v>0</v>
      </c>
      <c r="D40" s="150">
        <f t="shared" si="0"/>
        <v>2040900</v>
      </c>
    </row>
    <row r="41" spans="1:4" ht="33.6" customHeight="1">
      <c r="A41" s="157" t="s">
        <v>855</v>
      </c>
      <c r="B41" s="155">
        <f>B42</f>
        <v>495000</v>
      </c>
      <c r="C41" s="156">
        <f>C42</f>
        <v>0</v>
      </c>
      <c r="D41" s="145">
        <f t="shared" si="0"/>
        <v>495000</v>
      </c>
    </row>
    <row r="42" spans="1:4" ht="31.8" customHeight="1">
      <c r="A42" s="157" t="s">
        <v>856</v>
      </c>
      <c r="B42" s="158">
        <v>495000</v>
      </c>
      <c r="C42" s="159">
        <v>0</v>
      </c>
      <c r="D42" s="150">
        <f t="shared" si="0"/>
        <v>495000</v>
      </c>
    </row>
  </sheetData>
  <mergeCells count="8">
    <mergeCell ref="A9:D9"/>
    <mergeCell ref="A10:D10"/>
    <mergeCell ref="B1:D1"/>
    <mergeCell ref="B2:D2"/>
    <mergeCell ref="B3:D3"/>
    <mergeCell ref="B4:D4"/>
    <mergeCell ref="A7:D7"/>
    <mergeCell ref="A8:D8"/>
  </mergeCells>
  <conditionalFormatting sqref="C24:D24 B24:B42 C22:D22 C14:D14 D25:D29">
    <cfRule type="cellIs" dxfId="4" priority="5" stopIfTrue="1" operator="equal">
      <formula>0</formula>
    </cfRule>
  </conditionalFormatting>
  <conditionalFormatting sqref="D17:D18">
    <cfRule type="cellIs" dxfId="3" priority="4" stopIfTrue="1" operator="equal">
      <formula>0</formula>
    </cfRule>
  </conditionalFormatting>
  <conditionalFormatting sqref="D36">
    <cfRule type="cellIs" dxfId="2" priority="3" stopIfTrue="1" operator="equal">
      <formula>0</formula>
    </cfRule>
  </conditionalFormatting>
  <conditionalFormatting sqref="D36">
    <cfRule type="cellIs" dxfId="1" priority="2" stopIfTrue="1" operator="equal">
      <formula>0</formula>
    </cfRule>
  </conditionalFormatting>
  <conditionalFormatting sqref="C32:D32">
    <cfRule type="cellIs" dxfId="0" priority="1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scale="70" fitToHeight="10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16948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BAF8EDE-C480-41C8-82A7-EED79415A1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Дорожный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FILLIPOVAN\FillipovaNN</dc:creator>
  <cp:lastModifiedBy>FillipovaNN</cp:lastModifiedBy>
  <cp:lastPrinted>2024-07-08T09:01:54Z</cp:lastPrinted>
  <dcterms:created xsi:type="dcterms:W3CDTF">2024-07-08T08:39:04Z</dcterms:created>
  <dcterms:modified xsi:type="dcterms:W3CDTF">2024-07-08T09:03:43Z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филиппованн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