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8" i="1" l="1"/>
  <c r="F5" i="1"/>
  <c r="F10" i="1"/>
  <c r="I8" i="1"/>
  <c r="H8" i="1"/>
  <c r="G8" i="1"/>
  <c r="F8" i="1"/>
  <c r="F7" i="1"/>
  <c r="F6" i="1"/>
  <c r="E22" i="1"/>
  <c r="F19" i="1"/>
  <c r="I22" i="1"/>
  <c r="H22" i="1"/>
  <c r="G22" i="1"/>
  <c r="F22" i="1"/>
  <c r="F21" i="1"/>
  <c r="F20" i="1"/>
  <c r="E13" i="1"/>
  <c r="E12" i="1"/>
  <c r="I10" i="1"/>
  <c r="H10" i="1"/>
  <c r="G10" i="1"/>
  <c r="I13" i="1"/>
  <c r="H13" i="1"/>
  <c r="I12" i="1"/>
  <c r="H12" i="1"/>
  <c r="I11" i="1"/>
  <c r="H11" i="1"/>
  <c r="G13" i="1"/>
  <c r="G12" i="1"/>
  <c r="G11" i="1"/>
  <c r="F13" i="1"/>
  <c r="F12" i="1"/>
  <c r="F11" i="1"/>
  <c r="E10" i="1" s="1"/>
  <c r="E17" i="1"/>
  <c r="E16" i="1"/>
  <c r="E15" i="1"/>
  <c r="I14" i="1"/>
  <c r="H14" i="1"/>
  <c r="G14" i="1"/>
  <c r="F14" i="1"/>
  <c r="F23" i="1"/>
  <c r="E11" i="1" l="1"/>
  <c r="E14" i="1"/>
  <c r="I74" i="1"/>
  <c r="H74" i="1" s="1"/>
  <c r="E73" i="1"/>
  <c r="E72" i="1"/>
  <c r="I71" i="1"/>
  <c r="E70" i="1"/>
  <c r="E67" i="1"/>
  <c r="H67" i="1"/>
  <c r="G67" i="1"/>
  <c r="F67" i="1"/>
  <c r="E65" i="1"/>
  <c r="I70" i="1"/>
  <c r="H70" i="1" s="1"/>
  <c r="G70" i="1" s="1"/>
  <c r="I67" i="1"/>
  <c r="E68" i="1"/>
  <c r="F56" i="1"/>
  <c r="E66" i="1"/>
  <c r="E64" i="1"/>
  <c r="I57" i="1"/>
  <c r="I56" i="1"/>
  <c r="H57" i="1"/>
  <c r="H56" i="1"/>
  <c r="G56" i="1"/>
  <c r="G57" i="1"/>
  <c r="F57" i="1"/>
  <c r="E62" i="1"/>
  <c r="E61" i="1"/>
  <c r="E60" i="1"/>
  <c r="I59" i="1"/>
  <c r="H59" i="1"/>
  <c r="G59" i="1"/>
  <c r="F59" i="1"/>
  <c r="I58" i="1"/>
  <c r="H58" i="1" s="1"/>
  <c r="G58" i="1" s="1"/>
  <c r="F58" i="1" s="1"/>
  <c r="E58" i="1" s="1"/>
  <c r="E26" i="1"/>
  <c r="E25" i="1"/>
  <c r="I30" i="1"/>
  <c r="H30" i="1"/>
  <c r="G30" i="1" s="1"/>
  <c r="I29" i="1"/>
  <c r="I21" i="1" s="1"/>
  <c r="I7" i="1" s="1"/>
  <c r="H29" i="1"/>
  <c r="H21" i="1" s="1"/>
  <c r="H7" i="1" s="1"/>
  <c r="F29" i="1"/>
  <c r="G29" i="1"/>
  <c r="G21" i="1" s="1"/>
  <c r="G28" i="1"/>
  <c r="G20" i="1" s="1"/>
  <c r="F28" i="1"/>
  <c r="I28" i="1"/>
  <c r="I20" i="1" s="1"/>
  <c r="E54" i="1"/>
  <c r="E53" i="1"/>
  <c r="G51" i="1"/>
  <c r="F51" i="1"/>
  <c r="E50" i="1"/>
  <c r="E49" i="1"/>
  <c r="E48" i="1"/>
  <c r="I47" i="1"/>
  <c r="H47" i="1"/>
  <c r="G47" i="1"/>
  <c r="F47" i="1"/>
  <c r="E46" i="1"/>
  <c r="E45" i="1"/>
  <c r="E44" i="1"/>
  <c r="I43" i="1"/>
  <c r="H43" i="1"/>
  <c r="G43" i="1"/>
  <c r="F43" i="1"/>
  <c r="E42" i="1"/>
  <c r="E41" i="1"/>
  <c r="E40" i="1"/>
  <c r="I39" i="1"/>
  <c r="H39" i="1"/>
  <c r="G39" i="1"/>
  <c r="F39" i="1"/>
  <c r="E38" i="1"/>
  <c r="E37" i="1"/>
  <c r="E36" i="1"/>
  <c r="I35" i="1"/>
  <c r="H35" i="1"/>
  <c r="G35" i="1"/>
  <c r="F35" i="1"/>
  <c r="E32" i="1"/>
  <c r="H23" i="1"/>
  <c r="E24" i="1"/>
  <c r="E34" i="1"/>
  <c r="E33" i="1"/>
  <c r="G31" i="1"/>
  <c r="I31" i="1"/>
  <c r="H31" i="1"/>
  <c r="F31" i="1"/>
  <c r="I23" i="1"/>
  <c r="G23" i="1"/>
  <c r="G7" i="1" l="1"/>
  <c r="E7" i="1" s="1"/>
  <c r="E21" i="1"/>
  <c r="I6" i="1"/>
  <c r="I5" i="1" s="1"/>
  <c r="I19" i="1"/>
  <c r="G19" i="1"/>
  <c r="G6" i="1"/>
  <c r="H71" i="1"/>
  <c r="G74" i="1"/>
  <c r="I63" i="1"/>
  <c r="H63" i="1"/>
  <c r="E69" i="1"/>
  <c r="F70" i="1"/>
  <c r="F55" i="1"/>
  <c r="I27" i="1"/>
  <c r="G63" i="1"/>
  <c r="E47" i="1"/>
  <c r="E59" i="1"/>
  <c r="H55" i="1"/>
  <c r="G55" i="1"/>
  <c r="I55" i="1"/>
  <c r="E57" i="1"/>
  <c r="E23" i="1"/>
  <c r="E43" i="1"/>
  <c r="E39" i="1"/>
  <c r="E35" i="1"/>
  <c r="E29" i="1"/>
  <c r="E31" i="1"/>
  <c r="F30" i="1"/>
  <c r="E30" i="1" s="1"/>
  <c r="G27" i="1"/>
  <c r="I51" i="1"/>
  <c r="G5" i="1" l="1"/>
  <c r="G71" i="1"/>
  <c r="F74" i="1"/>
  <c r="E55" i="1"/>
  <c r="F63" i="1"/>
  <c r="E63" i="1" s="1"/>
  <c r="F27" i="1"/>
  <c r="E56" i="1"/>
  <c r="E74" i="1" l="1"/>
  <c r="F71" i="1"/>
  <c r="E71" i="1" s="1"/>
  <c r="H28" i="1"/>
  <c r="H20" i="1" s="1"/>
  <c r="H51" i="1"/>
  <c r="E51" i="1" s="1"/>
  <c r="E52" i="1"/>
  <c r="H19" i="1" l="1"/>
  <c r="E19" i="1" s="1"/>
  <c r="H6" i="1"/>
  <c r="E20" i="1"/>
  <c r="E28" i="1"/>
  <c r="H27" i="1"/>
  <c r="E27" i="1" s="1"/>
  <c r="H5" i="1" l="1"/>
  <c r="E5" i="1" s="1"/>
  <c r="E6" i="1"/>
</calcChain>
</file>

<file path=xl/sharedStrings.xml><?xml version="1.0" encoding="utf-8"?>
<sst xmlns="http://schemas.openxmlformats.org/spreadsheetml/2006/main" count="124" uniqueCount="44">
  <si>
    <t xml:space="preserve">Приложение № 1
к программе
</t>
  </si>
  <si>
    <t xml:space="preserve">План реализации муниципальной программы Сясьстройского городского поселения
«Развитие автомобильных дорог в Сясьстройском городском поселении Волховского муниципального района Ленинградской области»
</t>
  </si>
  <si>
    <t>№ п/п</t>
  </si>
  <si>
    <t>Наименование структурных элементов программы</t>
  </si>
  <si>
    <t>Источники финансирования</t>
  </si>
  <si>
    <t>Годы реализации</t>
  </si>
  <si>
    <t>Всего расходов (тыс.руб.)</t>
  </si>
  <si>
    <t>Оценка расходов (тыс. руб. в ценах соответствующих лет)</t>
  </si>
  <si>
    <t xml:space="preserve">Ответственный за выполнение мероприятий программы </t>
  </si>
  <si>
    <t xml:space="preserve">1-й  финансовый     
год      
планового
периода  
(2024 год)
</t>
  </si>
  <si>
    <t xml:space="preserve">2-й 
финансовый
год  планового периода
(2025 год)
</t>
  </si>
  <si>
    <t xml:space="preserve">(3-й 
финансовый
год  планового периода
(2026 год)
</t>
  </si>
  <si>
    <t>Итого</t>
  </si>
  <si>
    <t>Средства бюджета поселения</t>
  </si>
  <si>
    <t>Средства   бюджета Ленинградской области</t>
  </si>
  <si>
    <t>Средства Федерального бюджета</t>
  </si>
  <si>
    <t>ИТОГО ПО ПРОГРАММЕ</t>
  </si>
  <si>
    <t>2023 - 2026</t>
  </si>
  <si>
    <t>Проектная часть</t>
  </si>
  <si>
    <t>Итого расходов по проектной части</t>
  </si>
  <si>
    <t>Процессная часть</t>
  </si>
  <si>
    <t>Итого расходов по процессной части</t>
  </si>
  <si>
    <t xml:space="preserve">Период, предшествующий 1-му финансовому     
году      
планового
периода *  
(2023 год)
</t>
  </si>
  <si>
    <t xml:space="preserve">Комплекс процессных мероприятий 
Мероприятие 2: 
Капитальный ремонт и ремонт автомобильных дорог общего пользования местного значения, имеющих приоритетный социально значимый характер
</t>
  </si>
  <si>
    <t xml:space="preserve">Комплекс процессных мероприятий 
Мероприятие 1: 
Капитальный ремонт и ремонт автомобильных дорог общего пользования местного значения  с любым видом покрытия 
</t>
  </si>
  <si>
    <t>2.1</t>
  </si>
  <si>
    <t>2.2</t>
  </si>
  <si>
    <t xml:space="preserve">Ремонт участка автомобильной дороги общего пользования местного значения по                           ул. Карла Маркса от перекрестка с                              ул. Кольцевая до перекрестка с                     ул. Культура,                                              г. Сясьстрой, Волховского района Ленинградской области
</t>
  </si>
  <si>
    <t>2.3</t>
  </si>
  <si>
    <t xml:space="preserve">Ремонт автомобильной дороги общего пользования местного значения по ул. Центр от перекрестка с ул. Космонавтов до границы территории ГБПОУ ЛО "ВАК", расположенному по адресу: Ленинградская область, Волховский район,                                  г. Сясьстрой, ул. Центр,  д. № 13
</t>
  </si>
  <si>
    <t>2.4</t>
  </si>
  <si>
    <t xml:space="preserve">Ремонт участка автомобильной дороги общего пользования местного значения по ул. Заводская от моста через р. Валгомка до проходной № 6 Сясьского ЦБК, г. Сясьстрой, Волховский район, Ленинградская область.
</t>
  </si>
  <si>
    <t>2.5</t>
  </si>
  <si>
    <t xml:space="preserve">Ремонт участка автомобильной дороги общего пользования местного значения по ул. Советская от перекрестка с федеральной трассой Р-21 "Кола" до автомобильного моста через р. Валгомка, г. Сясьстрой, Волховского района, Ленинградской области
</t>
  </si>
  <si>
    <t>2.6</t>
  </si>
  <si>
    <t xml:space="preserve">Ремонт участка автомобильной дороги общего пользования местного значения  по ул. Культуры от перекрестка с ул. 25 Октября до перекрестка с ул. Кольцевая, г. Сясьстрой, Волховского района, Ленинградской области
</t>
  </si>
  <si>
    <t xml:space="preserve">Ремонт автомобильной дороги общего пользования местного значения по ул. 1 Мая,                             г. Сясьстрой, Волховского района, Ленинградской области
</t>
  </si>
  <si>
    <t xml:space="preserve">Приобретение материалов (холодный асфальт и дорожная битумная эмульсия, щебеночно-песчаная смесь) для ремонта автомобильных дорог на территории Сясьстройского городского поселения
</t>
  </si>
  <si>
    <t>3.1</t>
  </si>
  <si>
    <t xml:space="preserve">Комплекс процессных мероприятий 
Мероприятие 4: 
Паспортизация автомобильных дорог общего пользования местного значения на территории Сясьстройского городского поселения
</t>
  </si>
  <si>
    <t xml:space="preserve">Комплекс процессных мероприятий 
Мероприятие 3: 
«Ямочный ремонт автомобильных дорог общего пользования местного значения, и дворовых территорий многоквартирных домов, проездов к дворовым территориям многоквартирных домов»
</t>
  </si>
  <si>
    <t xml:space="preserve">Комплекс процессных мероприятий 
Мероприятие 5: 
«Содержание автомобильных дорог и дворовых территорий Сясьстройского городского поселения»
</t>
  </si>
  <si>
    <t xml:space="preserve">Комплекс процессных мероприятий 
Мероприятие 6: 
«Снижение аварийности на муниципальной сети автомобильных дорог»
</t>
  </si>
  <si>
    <t>* Суммарный объем финансирования в период, предшествующий 1-му году планового периода. Рассчитывается, начиная с 2023 года и включительно по год, после которого начинается 1-й год планового периода, согласно решению Совета депутатов о бюджете.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</si>
</sst>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"/>
    <numFmt numFmtId="165" formatCode="#,##0.00000"/>
    <numFmt numFmtId="166" formatCode="0.00000"/>
    <numFmt numFmtId="167" formatCode="0.000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center"/>
    </xf>
    <xf numFmtId="4" fontId="3" fillId="0" borderId="0" xfId="0" applyNumberFormat="1" applyFont="1"/>
    <xf numFmtId="16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/>
    </xf>
    <xf numFmtId="165" fontId="3" fillId="0" borderId="0" xfId="0" applyNumberFormat="1" applyFont="1"/>
    <xf numFmtId="2" fontId="1" fillId="0" borderId="0" xfId="0" applyNumberFormat="1" applyFont="1"/>
    <xf numFmtId="2" fontId="0" fillId="0" borderId="0" xfId="0" applyNumberFormat="1"/>
    <xf numFmtId="2" fontId="1" fillId="0" borderId="1" xfId="0" applyNumberFormat="1" applyFont="1" applyBorder="1" applyAlignment="1">
      <alignment horizontal="center" vertical="center"/>
    </xf>
    <xf numFmtId="166" fontId="1" fillId="0" borderId="0" xfId="0" applyNumberFormat="1" applyFont="1"/>
    <xf numFmtId="166" fontId="1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tabSelected="1" topLeftCell="A16" zoomScale="130" zoomScaleNormal="130" workbookViewId="0">
      <selection activeCell="H19" sqref="H19"/>
    </sheetView>
  </sheetViews>
  <sheetFormatPr defaultRowHeight="15" x14ac:dyDescent="0.25"/>
  <cols>
    <col min="1" max="1" width="7.28515625" customWidth="1"/>
    <col min="2" max="2" width="34.85546875" customWidth="1"/>
    <col min="3" max="3" width="22.28515625" customWidth="1"/>
    <col min="4" max="4" width="13.140625" customWidth="1"/>
    <col min="5" max="5" width="14.5703125" customWidth="1"/>
    <col min="6" max="6" width="18.7109375" customWidth="1"/>
    <col min="7" max="7" width="14" customWidth="1"/>
    <col min="8" max="8" width="15.85546875" customWidth="1"/>
    <col min="9" max="9" width="13.42578125" customWidth="1"/>
    <col min="10" max="10" width="18" customWidth="1"/>
    <col min="11" max="12" width="12.42578125" bestFit="1" customWidth="1"/>
    <col min="13" max="13" width="12.85546875" customWidth="1"/>
    <col min="14" max="14" width="16.140625" bestFit="1" customWidth="1"/>
  </cols>
  <sheetData>
    <row r="1" spans="1:13" s="1" customFormat="1" ht="33" customHeight="1" x14ac:dyDescent="0.25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</row>
    <row r="2" spans="1:13" s="1" customFormat="1" ht="30.75" customHeight="1" x14ac:dyDescent="0.25">
      <c r="A2" s="56" t="s">
        <v>1</v>
      </c>
      <c r="B2" s="57"/>
      <c r="C2" s="57"/>
      <c r="D2" s="57"/>
      <c r="E2" s="57"/>
      <c r="F2" s="57"/>
      <c r="G2" s="57"/>
      <c r="H2" s="57"/>
      <c r="I2" s="57"/>
      <c r="J2" s="57"/>
    </row>
    <row r="3" spans="1:13" s="1" customFormat="1" ht="22.5" customHeight="1" x14ac:dyDescent="0.25">
      <c r="A3" s="41" t="s">
        <v>2</v>
      </c>
      <c r="B3" s="53" t="s">
        <v>3</v>
      </c>
      <c r="C3" s="53" t="s">
        <v>4</v>
      </c>
      <c r="D3" s="53" t="s">
        <v>5</v>
      </c>
      <c r="E3" s="53" t="s">
        <v>6</v>
      </c>
      <c r="F3" s="53" t="s">
        <v>7</v>
      </c>
      <c r="G3" s="53"/>
      <c r="H3" s="53"/>
      <c r="I3" s="53"/>
      <c r="J3" s="53" t="s">
        <v>8</v>
      </c>
    </row>
    <row r="4" spans="1:13" s="1" customFormat="1" ht="124.5" customHeight="1" x14ac:dyDescent="0.25">
      <c r="A4" s="41"/>
      <c r="B4" s="53"/>
      <c r="C4" s="53"/>
      <c r="D4" s="53"/>
      <c r="E4" s="53"/>
      <c r="F4" s="2" t="s">
        <v>22</v>
      </c>
      <c r="G4" s="3" t="s">
        <v>9</v>
      </c>
      <c r="H4" s="3" t="s">
        <v>10</v>
      </c>
      <c r="I4" s="3" t="s">
        <v>11</v>
      </c>
      <c r="J4" s="53"/>
    </row>
    <row r="5" spans="1:13" s="1" customFormat="1" ht="15.75" x14ac:dyDescent="0.25">
      <c r="A5" s="34"/>
      <c r="B5" s="33" t="s">
        <v>16</v>
      </c>
      <c r="C5" s="4" t="s">
        <v>12</v>
      </c>
      <c r="D5" s="33" t="s">
        <v>17</v>
      </c>
      <c r="E5" s="10">
        <f>F5+G5+H5+I5</f>
        <v>92278.56951999999</v>
      </c>
      <c r="F5" s="10">
        <f>F6+F7+F8</f>
        <v>4981</v>
      </c>
      <c r="G5" s="10">
        <f>G6+G7+G8</f>
        <v>38219.216</v>
      </c>
      <c r="H5" s="10">
        <f>H6+H7+H8</f>
        <v>36248.580929999996</v>
      </c>
      <c r="I5" s="10">
        <f>I6+I7+I8</f>
        <v>12829.77259</v>
      </c>
      <c r="J5" s="34"/>
      <c r="M5" s="11"/>
    </row>
    <row r="6" spans="1:13" s="1" customFormat="1" ht="30.75" customHeight="1" x14ac:dyDescent="0.25">
      <c r="A6" s="34"/>
      <c r="B6" s="33"/>
      <c r="C6" s="5" t="s">
        <v>13</v>
      </c>
      <c r="D6" s="33"/>
      <c r="E6" s="10">
        <f>F6+G6+H6+I6</f>
        <v>35804.098899999997</v>
      </c>
      <c r="F6" s="25">
        <f t="shared" ref="F6:I8" si="0">F11+F20</f>
        <v>4981</v>
      </c>
      <c r="G6" s="25">
        <f t="shared" si="0"/>
        <v>13994.91395</v>
      </c>
      <c r="H6" s="25">
        <f t="shared" si="0"/>
        <v>8328.3480899999995</v>
      </c>
      <c r="I6" s="25">
        <f t="shared" si="0"/>
        <v>8499.8368599999994</v>
      </c>
      <c r="J6" s="34"/>
    </row>
    <row r="7" spans="1:13" s="1" customFormat="1" ht="44.25" customHeight="1" x14ac:dyDescent="0.25">
      <c r="A7" s="34"/>
      <c r="B7" s="33"/>
      <c r="C7" s="5" t="s">
        <v>14</v>
      </c>
      <c r="D7" s="33"/>
      <c r="E7" s="10">
        <f>F7+G7+H7+I7</f>
        <v>56474.470619999993</v>
      </c>
      <c r="F7" s="25">
        <f t="shared" si="0"/>
        <v>0</v>
      </c>
      <c r="G7" s="25">
        <f t="shared" si="0"/>
        <v>24224.302049999998</v>
      </c>
      <c r="H7" s="25">
        <f t="shared" si="0"/>
        <v>27920.232840000001</v>
      </c>
      <c r="I7" s="25">
        <f t="shared" si="0"/>
        <v>4329.9357300000001</v>
      </c>
      <c r="J7" s="34"/>
    </row>
    <row r="8" spans="1:13" s="1" customFormat="1" ht="47.25" x14ac:dyDescent="0.25">
      <c r="A8" s="34"/>
      <c r="B8" s="33"/>
      <c r="C8" s="5" t="s">
        <v>15</v>
      </c>
      <c r="D8" s="33"/>
      <c r="E8" s="10">
        <f>F8+G8+H8+I8</f>
        <v>0</v>
      </c>
      <c r="F8" s="25">
        <f t="shared" si="0"/>
        <v>0</v>
      </c>
      <c r="G8" s="25">
        <f t="shared" si="0"/>
        <v>0</v>
      </c>
      <c r="H8" s="25">
        <f t="shared" si="0"/>
        <v>0</v>
      </c>
      <c r="I8" s="25">
        <f t="shared" si="0"/>
        <v>0</v>
      </c>
      <c r="J8" s="34"/>
    </row>
    <row r="9" spans="1:13" s="6" customFormat="1" ht="15.75" x14ac:dyDescent="0.25">
      <c r="A9" s="4"/>
      <c r="B9" s="4" t="s">
        <v>18</v>
      </c>
      <c r="C9" s="34"/>
      <c r="D9" s="34"/>
      <c r="E9" s="34"/>
      <c r="F9" s="34"/>
      <c r="G9" s="34"/>
      <c r="H9" s="34"/>
      <c r="I9" s="34"/>
      <c r="J9" s="34"/>
    </row>
    <row r="10" spans="1:13" s="6" customFormat="1" ht="15.75" x14ac:dyDescent="0.25">
      <c r="A10" s="34"/>
      <c r="B10" s="43" t="s">
        <v>19</v>
      </c>
      <c r="C10" s="4" t="s">
        <v>12</v>
      </c>
      <c r="D10" s="33" t="s">
        <v>17</v>
      </c>
      <c r="E10" s="10">
        <f>F10+G10+H10+I10</f>
        <v>0</v>
      </c>
      <c r="F10" s="10">
        <f>F11+F12+F13</f>
        <v>0</v>
      </c>
      <c r="G10" s="10">
        <f>G11+G12+G13</f>
        <v>0</v>
      </c>
      <c r="H10" s="10">
        <f>H11+H12+H13</f>
        <v>0</v>
      </c>
      <c r="I10" s="10">
        <f>I11+I12+I13</f>
        <v>0</v>
      </c>
      <c r="J10" s="34"/>
    </row>
    <row r="11" spans="1:13" s="6" customFormat="1" ht="30.75" customHeight="1" x14ac:dyDescent="0.25">
      <c r="A11" s="34"/>
      <c r="B11" s="44"/>
      <c r="C11" s="5" t="s">
        <v>13</v>
      </c>
      <c r="D11" s="33"/>
      <c r="E11" s="10">
        <f>F11+G11+H11+I11</f>
        <v>0</v>
      </c>
      <c r="F11" s="25">
        <f>F15</f>
        <v>0</v>
      </c>
      <c r="G11" s="25">
        <f t="shared" ref="G11:I13" si="1">G15</f>
        <v>0</v>
      </c>
      <c r="H11" s="25">
        <f t="shared" si="1"/>
        <v>0</v>
      </c>
      <c r="I11" s="25">
        <f t="shared" si="1"/>
        <v>0</v>
      </c>
      <c r="J11" s="34"/>
    </row>
    <row r="12" spans="1:13" s="6" customFormat="1" ht="44.25" customHeight="1" x14ac:dyDescent="0.25">
      <c r="A12" s="34"/>
      <c r="B12" s="44"/>
      <c r="C12" s="5" t="s">
        <v>14</v>
      </c>
      <c r="D12" s="33"/>
      <c r="E12" s="10">
        <f t="shared" ref="E12:E13" si="2">F12+G12+H12+I12</f>
        <v>0</v>
      </c>
      <c r="F12" s="25">
        <f>F16</f>
        <v>0</v>
      </c>
      <c r="G12" s="25">
        <f t="shared" si="1"/>
        <v>0</v>
      </c>
      <c r="H12" s="25">
        <f t="shared" si="1"/>
        <v>0</v>
      </c>
      <c r="I12" s="25">
        <f t="shared" si="1"/>
        <v>0</v>
      </c>
      <c r="J12" s="34"/>
    </row>
    <row r="13" spans="1:13" s="6" customFormat="1" ht="47.25" x14ac:dyDescent="0.25">
      <c r="A13" s="34"/>
      <c r="B13" s="45"/>
      <c r="C13" s="5" t="s">
        <v>15</v>
      </c>
      <c r="D13" s="33"/>
      <c r="E13" s="10">
        <f t="shared" si="2"/>
        <v>0</v>
      </c>
      <c r="F13" s="25">
        <f>F17</f>
        <v>0</v>
      </c>
      <c r="G13" s="25">
        <f t="shared" si="1"/>
        <v>0</v>
      </c>
      <c r="H13" s="25">
        <f t="shared" si="1"/>
        <v>0</v>
      </c>
      <c r="I13" s="25">
        <f t="shared" si="1"/>
        <v>0</v>
      </c>
      <c r="J13" s="34"/>
    </row>
    <row r="14" spans="1:13" s="1" customFormat="1" ht="15.75" x14ac:dyDescent="0.25">
      <c r="A14" s="46">
        <v>1</v>
      </c>
      <c r="B14" s="49"/>
      <c r="C14" s="7" t="s">
        <v>12</v>
      </c>
      <c r="D14" s="41" t="s">
        <v>17</v>
      </c>
      <c r="E14" s="16">
        <f>F14+G14+H14+I14</f>
        <v>0</v>
      </c>
      <c r="F14" s="16">
        <f>F15+F16+F17</f>
        <v>0</v>
      </c>
      <c r="G14" s="16">
        <f t="shared" ref="G14:I14" si="3">G15+G16+G17</f>
        <v>0</v>
      </c>
      <c r="H14" s="16">
        <f t="shared" si="3"/>
        <v>0</v>
      </c>
      <c r="I14" s="16">
        <f t="shared" si="3"/>
        <v>0</v>
      </c>
      <c r="J14" s="42"/>
    </row>
    <row r="15" spans="1:13" s="1" customFormat="1" ht="30.75" customHeight="1" x14ac:dyDescent="0.25">
      <c r="A15" s="47"/>
      <c r="B15" s="50"/>
      <c r="C15" s="3" t="s">
        <v>13</v>
      </c>
      <c r="D15" s="41"/>
      <c r="E15" s="16">
        <f t="shared" ref="E15:E16" si="4">F15+G15+H15+I15</f>
        <v>0</v>
      </c>
      <c r="F15" s="21">
        <v>0</v>
      </c>
      <c r="G15" s="21">
        <v>0</v>
      </c>
      <c r="H15" s="21">
        <v>0</v>
      </c>
      <c r="I15" s="21">
        <v>0</v>
      </c>
      <c r="J15" s="42"/>
    </row>
    <row r="16" spans="1:13" s="1" customFormat="1" ht="44.25" customHeight="1" x14ac:dyDescent="0.25">
      <c r="A16" s="47"/>
      <c r="B16" s="50"/>
      <c r="C16" s="3" t="s">
        <v>14</v>
      </c>
      <c r="D16" s="41"/>
      <c r="E16" s="16">
        <f t="shared" si="4"/>
        <v>0</v>
      </c>
      <c r="F16" s="21">
        <v>0</v>
      </c>
      <c r="G16" s="21">
        <v>0</v>
      </c>
      <c r="H16" s="21">
        <v>0</v>
      </c>
      <c r="I16" s="21">
        <v>0</v>
      </c>
      <c r="J16" s="42"/>
    </row>
    <row r="17" spans="1:13" s="1" customFormat="1" ht="47.25" x14ac:dyDescent="0.25">
      <c r="A17" s="48"/>
      <c r="B17" s="51"/>
      <c r="C17" s="3" t="s">
        <v>15</v>
      </c>
      <c r="D17" s="41"/>
      <c r="E17" s="16">
        <f>F17+G17+H17+I17</f>
        <v>0</v>
      </c>
      <c r="F17" s="21">
        <v>0</v>
      </c>
      <c r="G17" s="21">
        <v>0</v>
      </c>
      <c r="H17" s="21">
        <v>0</v>
      </c>
      <c r="I17" s="21">
        <v>0</v>
      </c>
      <c r="J17" s="42"/>
    </row>
    <row r="18" spans="1:13" s="6" customFormat="1" ht="15.75" x14ac:dyDescent="0.25">
      <c r="A18" s="4"/>
      <c r="B18" s="4" t="s">
        <v>20</v>
      </c>
      <c r="C18" s="34"/>
      <c r="D18" s="34"/>
      <c r="E18" s="34"/>
      <c r="F18" s="34"/>
      <c r="G18" s="34"/>
      <c r="H18" s="34"/>
      <c r="I18" s="34"/>
      <c r="J18" s="34"/>
    </row>
    <row r="19" spans="1:13" s="6" customFormat="1" ht="15.75" x14ac:dyDescent="0.25">
      <c r="A19" s="34"/>
      <c r="B19" s="43" t="s">
        <v>21</v>
      </c>
      <c r="C19" s="4" t="s">
        <v>12</v>
      </c>
      <c r="D19" s="33" t="s">
        <v>17</v>
      </c>
      <c r="E19" s="10">
        <f t="shared" ref="E19:E54" si="5">F19+G19+H19+I19</f>
        <v>92278.56951999999</v>
      </c>
      <c r="F19" s="10">
        <f>F20+F21+F22</f>
        <v>4981</v>
      </c>
      <c r="G19" s="10">
        <f>G20+G21+G22</f>
        <v>38219.216</v>
      </c>
      <c r="H19" s="10">
        <f>H20+H21+H22</f>
        <v>36248.580929999996</v>
      </c>
      <c r="I19" s="10">
        <f>I20+I21+I22</f>
        <v>12829.77259</v>
      </c>
      <c r="J19" s="34"/>
      <c r="M19" s="11"/>
    </row>
    <row r="20" spans="1:13" s="6" customFormat="1" ht="30.75" customHeight="1" x14ac:dyDescent="0.25">
      <c r="A20" s="34"/>
      <c r="B20" s="44"/>
      <c r="C20" s="5" t="s">
        <v>13</v>
      </c>
      <c r="D20" s="33"/>
      <c r="E20" s="10">
        <f t="shared" si="5"/>
        <v>35804.098899999997</v>
      </c>
      <c r="F20" s="10">
        <f t="shared" ref="F20:I22" si="6">F24+F28+F56+F64+F68+F72</f>
        <v>4981</v>
      </c>
      <c r="G20" s="10">
        <f t="shared" si="6"/>
        <v>13994.91395</v>
      </c>
      <c r="H20" s="10">
        <f t="shared" si="6"/>
        <v>8328.3480899999995</v>
      </c>
      <c r="I20" s="10">
        <f t="shared" si="6"/>
        <v>8499.8368599999994</v>
      </c>
      <c r="J20" s="34"/>
    </row>
    <row r="21" spans="1:13" s="6" customFormat="1" ht="44.25" customHeight="1" x14ac:dyDescent="0.25">
      <c r="A21" s="34"/>
      <c r="B21" s="44"/>
      <c r="C21" s="5" t="s">
        <v>14</v>
      </c>
      <c r="D21" s="33"/>
      <c r="E21" s="10">
        <f t="shared" si="5"/>
        <v>56474.470619999993</v>
      </c>
      <c r="F21" s="10">
        <f t="shared" si="6"/>
        <v>0</v>
      </c>
      <c r="G21" s="10">
        <f t="shared" si="6"/>
        <v>24224.302049999998</v>
      </c>
      <c r="H21" s="10">
        <f t="shared" si="6"/>
        <v>27920.232840000001</v>
      </c>
      <c r="I21" s="10">
        <f t="shared" si="6"/>
        <v>4329.9357300000001</v>
      </c>
      <c r="J21" s="34"/>
    </row>
    <row r="22" spans="1:13" s="6" customFormat="1" ht="47.25" x14ac:dyDescent="0.25">
      <c r="A22" s="34"/>
      <c r="B22" s="45"/>
      <c r="C22" s="5" t="s">
        <v>15</v>
      </c>
      <c r="D22" s="33"/>
      <c r="E22" s="10">
        <f t="shared" si="5"/>
        <v>0</v>
      </c>
      <c r="F22" s="10">
        <f t="shared" si="6"/>
        <v>0</v>
      </c>
      <c r="G22" s="10">
        <f t="shared" si="6"/>
        <v>0</v>
      </c>
      <c r="H22" s="10">
        <f t="shared" si="6"/>
        <v>0</v>
      </c>
      <c r="I22" s="10">
        <f t="shared" si="6"/>
        <v>0</v>
      </c>
      <c r="J22" s="34"/>
    </row>
    <row r="23" spans="1:13" s="6" customFormat="1" ht="15.75" x14ac:dyDescent="0.25">
      <c r="A23" s="27">
        <v>1</v>
      </c>
      <c r="B23" s="30" t="s">
        <v>24</v>
      </c>
      <c r="C23" s="4" t="s">
        <v>12</v>
      </c>
      <c r="D23" s="33" t="s">
        <v>17</v>
      </c>
      <c r="E23" s="10">
        <f t="shared" si="5"/>
        <v>9779.1</v>
      </c>
      <c r="F23" s="10">
        <f>F24+F25+F26</f>
        <v>3521</v>
      </c>
      <c r="G23" s="10">
        <f>G24+G25+G26</f>
        <v>2660.4</v>
      </c>
      <c r="H23" s="10">
        <f>H24+H25+H26</f>
        <v>426.1</v>
      </c>
      <c r="I23" s="10">
        <f>I24+I25+I26</f>
        <v>3171.6</v>
      </c>
      <c r="J23" s="34"/>
      <c r="M23" s="11"/>
    </row>
    <row r="24" spans="1:13" s="6" customFormat="1" ht="37.5" customHeight="1" x14ac:dyDescent="0.25">
      <c r="A24" s="28"/>
      <c r="B24" s="31"/>
      <c r="C24" s="5" t="s">
        <v>13</v>
      </c>
      <c r="D24" s="33"/>
      <c r="E24" s="10">
        <f t="shared" si="5"/>
        <v>9779.1</v>
      </c>
      <c r="F24" s="10">
        <v>3521</v>
      </c>
      <c r="G24" s="10">
        <v>2660.4</v>
      </c>
      <c r="H24" s="10">
        <v>426.1</v>
      </c>
      <c r="I24" s="10">
        <v>3171.6</v>
      </c>
      <c r="J24" s="34"/>
    </row>
    <row r="25" spans="1:13" s="6" customFormat="1" ht="44.25" customHeight="1" x14ac:dyDescent="0.25">
      <c r="A25" s="28"/>
      <c r="B25" s="31"/>
      <c r="C25" s="5" t="s">
        <v>14</v>
      </c>
      <c r="D25" s="33"/>
      <c r="E25" s="10">
        <f t="shared" si="5"/>
        <v>0</v>
      </c>
      <c r="F25" s="25">
        <v>0</v>
      </c>
      <c r="G25" s="25">
        <v>0</v>
      </c>
      <c r="H25" s="25">
        <v>0</v>
      </c>
      <c r="I25" s="25">
        <v>0</v>
      </c>
      <c r="J25" s="34"/>
    </row>
    <row r="26" spans="1:13" s="6" customFormat="1" ht="57" customHeight="1" x14ac:dyDescent="0.25">
      <c r="A26" s="29"/>
      <c r="B26" s="32"/>
      <c r="C26" s="9" t="s">
        <v>15</v>
      </c>
      <c r="D26" s="33"/>
      <c r="E26" s="10">
        <f t="shared" si="5"/>
        <v>0</v>
      </c>
      <c r="F26" s="25">
        <v>0</v>
      </c>
      <c r="G26" s="25">
        <v>0</v>
      </c>
      <c r="H26" s="25">
        <v>0</v>
      </c>
      <c r="I26" s="25">
        <v>0</v>
      </c>
      <c r="J26" s="34"/>
    </row>
    <row r="27" spans="1:13" s="6" customFormat="1" ht="15.75" x14ac:dyDescent="0.25">
      <c r="A27" s="27">
        <v>2</v>
      </c>
      <c r="B27" s="30" t="s">
        <v>23</v>
      </c>
      <c r="C27" s="4" t="s">
        <v>12</v>
      </c>
      <c r="D27" s="33" t="s">
        <v>17</v>
      </c>
      <c r="E27" s="24">
        <f t="shared" si="5"/>
        <v>63308.269520000002</v>
      </c>
      <c r="F27" s="10">
        <f>F28+F29+F30</f>
        <v>0</v>
      </c>
      <c r="G27" s="24">
        <f>G28+G29+G30</f>
        <v>27527.615999999998</v>
      </c>
      <c r="H27" s="24">
        <f>H28+H29+H30</f>
        <v>31022.480930000002</v>
      </c>
      <c r="I27" s="24">
        <f>I28+I29+I30</f>
        <v>4758.1725900000001</v>
      </c>
      <c r="J27" s="34"/>
      <c r="M27" s="11"/>
    </row>
    <row r="28" spans="1:13" s="6" customFormat="1" ht="37.5" customHeight="1" x14ac:dyDescent="0.25">
      <c r="A28" s="28"/>
      <c r="B28" s="31"/>
      <c r="C28" s="5" t="s">
        <v>13</v>
      </c>
      <c r="D28" s="33"/>
      <c r="E28" s="24">
        <f t="shared" si="5"/>
        <v>6833.7989000000007</v>
      </c>
      <c r="F28" s="10">
        <f t="shared" ref="F28:I29" si="7">F32+F36+F40+F44+F48+F52</f>
        <v>0</v>
      </c>
      <c r="G28" s="24">
        <f t="shared" si="7"/>
        <v>3303.3139500000002</v>
      </c>
      <c r="H28" s="24">
        <f t="shared" si="7"/>
        <v>3102.24809</v>
      </c>
      <c r="I28" s="24">
        <f t="shared" si="7"/>
        <v>428.23685999999998</v>
      </c>
      <c r="J28" s="34"/>
    </row>
    <row r="29" spans="1:13" s="6" customFormat="1" ht="44.25" customHeight="1" x14ac:dyDescent="0.25">
      <c r="A29" s="28"/>
      <c r="B29" s="31"/>
      <c r="C29" s="5" t="s">
        <v>14</v>
      </c>
      <c r="D29" s="33"/>
      <c r="E29" s="10">
        <f t="shared" si="5"/>
        <v>56474.470619999993</v>
      </c>
      <c r="F29" s="10">
        <f t="shared" si="7"/>
        <v>0</v>
      </c>
      <c r="G29" s="10">
        <f t="shared" si="7"/>
        <v>24224.302049999998</v>
      </c>
      <c r="H29" s="10">
        <f t="shared" si="7"/>
        <v>27920.232840000001</v>
      </c>
      <c r="I29" s="10">
        <f t="shared" si="7"/>
        <v>4329.9357300000001</v>
      </c>
      <c r="J29" s="34"/>
    </row>
    <row r="30" spans="1:13" s="6" customFormat="1" ht="62.25" customHeight="1" x14ac:dyDescent="0.25">
      <c r="A30" s="29"/>
      <c r="B30" s="32"/>
      <c r="C30" s="9" t="s">
        <v>15</v>
      </c>
      <c r="D30" s="33"/>
      <c r="E30" s="10">
        <f t="shared" si="5"/>
        <v>0</v>
      </c>
      <c r="F30" s="10">
        <f>G30+H30+I30+J30</f>
        <v>0</v>
      </c>
      <c r="G30" s="10">
        <f>H30+I30+J30+K30</f>
        <v>0</v>
      </c>
      <c r="H30" s="10">
        <f>I30+J30+K30+L30</f>
        <v>0</v>
      </c>
      <c r="I30" s="10">
        <f>J30+K30+L30+M30</f>
        <v>0</v>
      </c>
      <c r="J30" s="34"/>
    </row>
    <row r="31" spans="1:13" s="1" customFormat="1" ht="15.75" x14ac:dyDescent="0.25">
      <c r="A31" s="35" t="s">
        <v>25</v>
      </c>
      <c r="B31" s="38" t="s">
        <v>36</v>
      </c>
      <c r="C31" s="7" t="s">
        <v>12</v>
      </c>
      <c r="D31" s="41" t="s">
        <v>17</v>
      </c>
      <c r="E31" s="12">
        <f t="shared" si="5"/>
        <v>13448.5116</v>
      </c>
      <c r="F31" s="13">
        <f>F32+F33+F34</f>
        <v>0</v>
      </c>
      <c r="G31" s="12">
        <f>G32+G33+G34</f>
        <v>13448.5116</v>
      </c>
      <c r="H31" s="13">
        <f>H32+H33+H34</f>
        <v>0</v>
      </c>
      <c r="I31" s="13">
        <f>I32+I33+I34</f>
        <v>0</v>
      </c>
      <c r="J31" s="42"/>
      <c r="M31" s="11"/>
    </row>
    <row r="32" spans="1:13" s="1" customFormat="1" ht="30.75" customHeight="1" x14ac:dyDescent="0.25">
      <c r="A32" s="36"/>
      <c r="B32" s="39"/>
      <c r="C32" s="3" t="s">
        <v>13</v>
      </c>
      <c r="D32" s="41"/>
      <c r="E32" s="14">
        <f t="shared" si="5"/>
        <v>1613.8214</v>
      </c>
      <c r="F32" s="21">
        <v>0</v>
      </c>
      <c r="G32" s="14">
        <v>1613.8214</v>
      </c>
      <c r="H32" s="21">
        <v>0</v>
      </c>
      <c r="I32" s="21">
        <v>0</v>
      </c>
      <c r="J32" s="42"/>
    </row>
    <row r="33" spans="1:13" s="1" customFormat="1" ht="44.25" customHeight="1" x14ac:dyDescent="0.25">
      <c r="A33" s="36"/>
      <c r="B33" s="39"/>
      <c r="C33" s="3" t="s">
        <v>14</v>
      </c>
      <c r="D33" s="41"/>
      <c r="E33" s="15">
        <f t="shared" si="5"/>
        <v>11834.690199999999</v>
      </c>
      <c r="F33" s="21">
        <v>0</v>
      </c>
      <c r="G33" s="23">
        <v>11834.690199999999</v>
      </c>
      <c r="H33" s="21">
        <v>0</v>
      </c>
      <c r="I33" s="21">
        <v>0</v>
      </c>
      <c r="J33" s="42"/>
    </row>
    <row r="34" spans="1:13" s="1" customFormat="1" ht="48" customHeight="1" x14ac:dyDescent="0.25">
      <c r="A34" s="37"/>
      <c r="B34" s="40"/>
      <c r="C34" s="8" t="s">
        <v>15</v>
      </c>
      <c r="D34" s="41"/>
      <c r="E34" s="16">
        <f t="shared" si="5"/>
        <v>0</v>
      </c>
      <c r="F34" s="21">
        <v>0</v>
      </c>
      <c r="G34" s="21">
        <v>0</v>
      </c>
      <c r="H34" s="21">
        <v>0</v>
      </c>
      <c r="I34" s="21">
        <v>0</v>
      </c>
      <c r="J34" s="42"/>
    </row>
    <row r="35" spans="1:13" s="1" customFormat="1" ht="15.75" x14ac:dyDescent="0.25">
      <c r="A35" s="35" t="s">
        <v>26</v>
      </c>
      <c r="B35" s="38" t="s">
        <v>27</v>
      </c>
      <c r="C35" s="7" t="s">
        <v>12</v>
      </c>
      <c r="D35" s="41" t="s">
        <v>17</v>
      </c>
      <c r="E35" s="17">
        <f t="shared" si="5"/>
        <v>3796.5995999999996</v>
      </c>
      <c r="F35" s="13">
        <f>F36+F37+F38</f>
        <v>0</v>
      </c>
      <c r="G35" s="17">
        <f>G36+G37+G38</f>
        <v>3796.5995999999996</v>
      </c>
      <c r="H35" s="13">
        <f>H36+H37+H38</f>
        <v>0</v>
      </c>
      <c r="I35" s="13">
        <f>I36+I37+I38</f>
        <v>0</v>
      </c>
      <c r="J35" s="42"/>
      <c r="M35" s="18"/>
    </row>
    <row r="36" spans="1:13" s="1" customFormat="1" ht="30.75" customHeight="1" x14ac:dyDescent="0.25">
      <c r="A36" s="36"/>
      <c r="B36" s="39"/>
      <c r="C36" s="3" t="s">
        <v>13</v>
      </c>
      <c r="D36" s="41"/>
      <c r="E36" s="15">
        <f t="shared" si="5"/>
        <v>455.59195999999997</v>
      </c>
      <c r="F36" s="21">
        <v>0</v>
      </c>
      <c r="G36" s="15">
        <v>455.59195999999997</v>
      </c>
      <c r="H36" s="21">
        <v>0</v>
      </c>
      <c r="I36" s="21">
        <v>0</v>
      </c>
      <c r="J36" s="42"/>
    </row>
    <row r="37" spans="1:13" s="1" customFormat="1" ht="44.25" customHeight="1" x14ac:dyDescent="0.25">
      <c r="A37" s="36"/>
      <c r="B37" s="39"/>
      <c r="C37" s="3" t="s">
        <v>14</v>
      </c>
      <c r="D37" s="41"/>
      <c r="E37" s="15">
        <f t="shared" si="5"/>
        <v>3341.0076399999998</v>
      </c>
      <c r="F37" s="21">
        <v>0</v>
      </c>
      <c r="G37" s="23">
        <v>3341.0076399999998</v>
      </c>
      <c r="H37" s="21">
        <v>0</v>
      </c>
      <c r="I37" s="21">
        <v>0</v>
      </c>
      <c r="J37" s="42"/>
    </row>
    <row r="38" spans="1:13" s="1" customFormat="1" ht="46.5" customHeight="1" x14ac:dyDescent="0.25">
      <c r="A38" s="37"/>
      <c r="B38" s="40"/>
      <c r="C38" s="8" t="s">
        <v>15</v>
      </c>
      <c r="D38" s="41"/>
      <c r="E38" s="16">
        <f t="shared" si="5"/>
        <v>0</v>
      </c>
      <c r="F38" s="21">
        <v>0</v>
      </c>
      <c r="G38" s="21">
        <v>0</v>
      </c>
      <c r="H38" s="21">
        <v>0</v>
      </c>
      <c r="I38" s="21">
        <v>0</v>
      </c>
      <c r="J38" s="42"/>
    </row>
    <row r="39" spans="1:13" s="1" customFormat="1" ht="15.75" x14ac:dyDescent="0.25">
      <c r="A39" s="35" t="s">
        <v>28</v>
      </c>
      <c r="B39" s="38" t="s">
        <v>29</v>
      </c>
      <c r="C39" s="7" t="s">
        <v>12</v>
      </c>
      <c r="D39" s="41" t="s">
        <v>17</v>
      </c>
      <c r="E39" s="17">
        <f t="shared" si="5"/>
        <v>1565.2272</v>
      </c>
      <c r="F39" s="13">
        <f>F40+F41+F42</f>
        <v>0</v>
      </c>
      <c r="G39" s="17">
        <f>G40+G41+G42</f>
        <v>1565.2272</v>
      </c>
      <c r="H39" s="13">
        <f>H40+H41+H42</f>
        <v>0</v>
      </c>
      <c r="I39" s="13">
        <f>I40+I41+I42</f>
        <v>0</v>
      </c>
      <c r="J39" s="42"/>
      <c r="M39" s="18"/>
    </row>
    <row r="40" spans="1:13" s="1" customFormat="1" ht="30.75" customHeight="1" x14ac:dyDescent="0.25">
      <c r="A40" s="36"/>
      <c r="B40" s="39"/>
      <c r="C40" s="3" t="s">
        <v>13</v>
      </c>
      <c r="D40" s="41"/>
      <c r="E40" s="15">
        <f t="shared" si="5"/>
        <v>187.82727</v>
      </c>
      <c r="F40" s="21">
        <v>0</v>
      </c>
      <c r="G40" s="15">
        <v>187.82727</v>
      </c>
      <c r="H40" s="21">
        <v>0</v>
      </c>
      <c r="I40" s="21">
        <v>0</v>
      </c>
      <c r="J40" s="42"/>
    </row>
    <row r="41" spans="1:13" s="1" customFormat="1" ht="44.25" customHeight="1" x14ac:dyDescent="0.25">
      <c r="A41" s="36"/>
      <c r="B41" s="39"/>
      <c r="C41" s="3" t="s">
        <v>14</v>
      </c>
      <c r="D41" s="41"/>
      <c r="E41" s="15">
        <f t="shared" si="5"/>
        <v>1377.39993</v>
      </c>
      <c r="F41" s="21">
        <v>0</v>
      </c>
      <c r="G41" s="23">
        <v>1377.39993</v>
      </c>
      <c r="H41" s="21">
        <v>0</v>
      </c>
      <c r="I41" s="21">
        <v>0</v>
      </c>
      <c r="J41" s="42"/>
    </row>
    <row r="42" spans="1:13" s="1" customFormat="1" ht="49.5" customHeight="1" x14ac:dyDescent="0.25">
      <c r="A42" s="37"/>
      <c r="B42" s="40"/>
      <c r="C42" s="8" t="s">
        <v>15</v>
      </c>
      <c r="D42" s="41"/>
      <c r="E42" s="16">
        <f t="shared" si="5"/>
        <v>0</v>
      </c>
      <c r="F42" s="21">
        <v>0</v>
      </c>
      <c r="G42" s="21">
        <v>0</v>
      </c>
      <c r="H42" s="21">
        <v>0</v>
      </c>
      <c r="I42" s="21">
        <v>0</v>
      </c>
      <c r="J42" s="42"/>
    </row>
    <row r="43" spans="1:13" s="1" customFormat="1" ht="15.75" x14ac:dyDescent="0.25">
      <c r="A43" s="35" t="s">
        <v>30</v>
      </c>
      <c r="B43" s="38" t="s">
        <v>31</v>
      </c>
      <c r="C43" s="7" t="s">
        <v>12</v>
      </c>
      <c r="D43" s="41" t="s">
        <v>17</v>
      </c>
      <c r="E43" s="17">
        <f t="shared" si="5"/>
        <v>8717.2775999999994</v>
      </c>
      <c r="F43" s="13">
        <f>F44+F45+F46</f>
        <v>0</v>
      </c>
      <c r="G43" s="17">
        <f>G44+G45+G46</f>
        <v>8717.2775999999994</v>
      </c>
      <c r="H43" s="13">
        <f>H44+H45+H46</f>
        <v>0</v>
      </c>
      <c r="I43" s="13">
        <f>I44+I45+I46</f>
        <v>0</v>
      </c>
      <c r="J43" s="42"/>
      <c r="M43" s="18"/>
    </row>
    <row r="44" spans="1:13" s="1" customFormat="1" ht="30.75" customHeight="1" x14ac:dyDescent="0.25">
      <c r="A44" s="36"/>
      <c r="B44" s="39"/>
      <c r="C44" s="3" t="s">
        <v>13</v>
      </c>
      <c r="D44" s="41"/>
      <c r="E44" s="15">
        <f t="shared" si="5"/>
        <v>1046.07332</v>
      </c>
      <c r="F44" s="21">
        <v>0</v>
      </c>
      <c r="G44" s="15">
        <v>1046.07332</v>
      </c>
      <c r="H44" s="21">
        <v>0</v>
      </c>
      <c r="I44" s="21">
        <v>0</v>
      </c>
      <c r="J44" s="42"/>
    </row>
    <row r="45" spans="1:13" s="1" customFormat="1" ht="44.25" customHeight="1" x14ac:dyDescent="0.25">
      <c r="A45" s="36"/>
      <c r="B45" s="39"/>
      <c r="C45" s="3" t="s">
        <v>14</v>
      </c>
      <c r="D45" s="41"/>
      <c r="E45" s="15">
        <f t="shared" si="5"/>
        <v>7671.2042799999999</v>
      </c>
      <c r="F45" s="21">
        <v>0</v>
      </c>
      <c r="G45" s="23">
        <v>7671.2042799999999</v>
      </c>
      <c r="H45" s="21">
        <v>0</v>
      </c>
      <c r="I45" s="21">
        <v>0</v>
      </c>
      <c r="J45" s="42"/>
    </row>
    <row r="46" spans="1:13" s="1" customFormat="1" ht="45.75" customHeight="1" x14ac:dyDescent="0.25">
      <c r="A46" s="37"/>
      <c r="B46" s="40"/>
      <c r="C46" s="8" t="s">
        <v>15</v>
      </c>
      <c r="D46" s="41"/>
      <c r="E46" s="16">
        <f t="shared" si="5"/>
        <v>0</v>
      </c>
      <c r="F46" s="21">
        <v>0</v>
      </c>
      <c r="G46" s="21">
        <v>0</v>
      </c>
      <c r="H46" s="21">
        <v>0</v>
      </c>
      <c r="I46" s="21">
        <v>0</v>
      </c>
      <c r="J46" s="42"/>
    </row>
    <row r="47" spans="1:13" s="1" customFormat="1" ht="15.75" x14ac:dyDescent="0.25">
      <c r="A47" s="35" t="s">
        <v>32</v>
      </c>
      <c r="B47" s="38" t="s">
        <v>33</v>
      </c>
      <c r="C47" s="7" t="s">
        <v>12</v>
      </c>
      <c r="D47" s="41" t="s">
        <v>17</v>
      </c>
      <c r="E47" s="17">
        <f t="shared" si="5"/>
        <v>16945.38033</v>
      </c>
      <c r="F47" s="13">
        <f>F48+F49+F50</f>
        <v>0</v>
      </c>
      <c r="G47" s="17">
        <f>G48+G49+G50</f>
        <v>0</v>
      </c>
      <c r="H47" s="17">
        <f>H48+H49+H50</f>
        <v>16945.38033</v>
      </c>
      <c r="I47" s="13">
        <f>I48+I49+I50</f>
        <v>0</v>
      </c>
      <c r="J47" s="42"/>
      <c r="M47" s="18"/>
    </row>
    <row r="48" spans="1:13" s="1" customFormat="1" ht="30.75" customHeight="1" x14ac:dyDescent="0.25">
      <c r="A48" s="36"/>
      <c r="B48" s="39"/>
      <c r="C48" s="3" t="s">
        <v>13</v>
      </c>
      <c r="D48" s="41"/>
      <c r="E48" s="15">
        <f t="shared" si="5"/>
        <v>1694.5380299999999</v>
      </c>
      <c r="F48" s="21">
        <v>0</v>
      </c>
      <c r="G48" s="21">
        <v>0</v>
      </c>
      <c r="H48" s="15">
        <v>1694.5380299999999</v>
      </c>
      <c r="I48" s="21">
        <v>0</v>
      </c>
      <c r="J48" s="42"/>
    </row>
    <row r="49" spans="1:14" s="1" customFormat="1" ht="44.25" customHeight="1" x14ac:dyDescent="0.25">
      <c r="A49" s="36"/>
      <c r="B49" s="39"/>
      <c r="C49" s="3" t="s">
        <v>14</v>
      </c>
      <c r="D49" s="41"/>
      <c r="E49" s="14">
        <f t="shared" si="5"/>
        <v>15250.8423</v>
      </c>
      <c r="F49" s="21">
        <v>0</v>
      </c>
      <c r="G49" s="21">
        <v>0</v>
      </c>
      <c r="H49" s="26">
        <v>15250.8423</v>
      </c>
      <c r="I49" s="21">
        <v>0</v>
      </c>
      <c r="J49" s="42"/>
    </row>
    <row r="50" spans="1:14" s="1" customFormat="1" ht="48" customHeight="1" x14ac:dyDescent="0.25">
      <c r="A50" s="37"/>
      <c r="B50" s="40"/>
      <c r="C50" s="8" t="s">
        <v>15</v>
      </c>
      <c r="D50" s="41"/>
      <c r="E50" s="16">
        <f t="shared" si="5"/>
        <v>0</v>
      </c>
      <c r="F50" s="21">
        <v>0</v>
      </c>
      <c r="G50" s="21">
        <v>0</v>
      </c>
      <c r="H50" s="21">
        <v>0</v>
      </c>
      <c r="I50" s="21">
        <v>0</v>
      </c>
      <c r="J50" s="42"/>
    </row>
    <row r="51" spans="1:14" s="1" customFormat="1" ht="15.75" x14ac:dyDescent="0.25">
      <c r="A51" s="35" t="s">
        <v>34</v>
      </c>
      <c r="B51" s="38" t="s">
        <v>35</v>
      </c>
      <c r="C51" s="7" t="s">
        <v>12</v>
      </c>
      <c r="D51" s="41" t="s">
        <v>17</v>
      </c>
      <c r="E51" s="17">
        <f t="shared" si="5"/>
        <v>18835.27319</v>
      </c>
      <c r="F51" s="13">
        <f>F52+F53+F54</f>
        <v>0</v>
      </c>
      <c r="G51" s="17">
        <f>G52+G53+G54</f>
        <v>0</v>
      </c>
      <c r="H51" s="15">
        <f>H52+H53+H54</f>
        <v>14077.1006</v>
      </c>
      <c r="I51" s="15">
        <f>I52+I53+I54</f>
        <v>4758.1725900000001</v>
      </c>
      <c r="J51" s="42"/>
      <c r="M51" s="18"/>
    </row>
    <row r="52" spans="1:14" s="1" customFormat="1" ht="30.75" customHeight="1" x14ac:dyDescent="0.25">
      <c r="A52" s="36"/>
      <c r="B52" s="39"/>
      <c r="C52" s="3" t="s">
        <v>13</v>
      </c>
      <c r="D52" s="41"/>
      <c r="E52" s="15">
        <f t="shared" si="5"/>
        <v>1835.9469200000001</v>
      </c>
      <c r="F52" s="21">
        <v>0</v>
      </c>
      <c r="G52" s="21">
        <v>0</v>
      </c>
      <c r="H52" s="15">
        <v>1407.7100600000001</v>
      </c>
      <c r="I52" s="23">
        <v>428.23685999999998</v>
      </c>
      <c r="J52" s="42"/>
    </row>
    <row r="53" spans="1:14" s="1" customFormat="1" ht="44.25" customHeight="1" x14ac:dyDescent="0.25">
      <c r="A53" s="36"/>
      <c r="B53" s="39"/>
      <c r="C53" s="3" t="s">
        <v>14</v>
      </c>
      <c r="D53" s="41"/>
      <c r="E53" s="16">
        <f t="shared" si="5"/>
        <v>16999.326270000001</v>
      </c>
      <c r="F53" s="21">
        <v>0</v>
      </c>
      <c r="G53" s="21">
        <v>0</v>
      </c>
      <c r="H53" s="23">
        <v>12669.39054</v>
      </c>
      <c r="I53" s="23">
        <v>4329.9357300000001</v>
      </c>
      <c r="J53" s="42"/>
      <c r="K53" s="19"/>
      <c r="L53" s="19"/>
      <c r="M53" s="19"/>
      <c r="N53" s="22"/>
    </row>
    <row r="54" spans="1:14" s="1" customFormat="1" ht="48" customHeight="1" x14ac:dyDescent="0.25">
      <c r="A54" s="37"/>
      <c r="B54" s="40"/>
      <c r="C54" s="8" t="s">
        <v>15</v>
      </c>
      <c r="D54" s="41"/>
      <c r="E54" s="16">
        <f t="shared" si="5"/>
        <v>0</v>
      </c>
      <c r="F54" s="21">
        <v>0</v>
      </c>
      <c r="G54" s="21">
        <v>0</v>
      </c>
      <c r="H54" s="21">
        <v>0</v>
      </c>
      <c r="I54" s="21">
        <v>0</v>
      </c>
      <c r="J54" s="42"/>
      <c r="K54" s="19"/>
      <c r="L54" s="19"/>
      <c r="M54" s="19"/>
      <c r="N54" s="22"/>
    </row>
    <row r="55" spans="1:14" s="6" customFormat="1" ht="15.75" x14ac:dyDescent="0.25">
      <c r="A55" s="27">
        <v>3</v>
      </c>
      <c r="B55" s="30" t="s">
        <v>40</v>
      </c>
      <c r="C55" s="4" t="s">
        <v>12</v>
      </c>
      <c r="D55" s="33" t="s">
        <v>17</v>
      </c>
      <c r="E55" s="10">
        <f t="shared" ref="E55:E74" si="8">F55+G55+H55+I55</f>
        <v>2945</v>
      </c>
      <c r="F55" s="10">
        <f>F56+F57+F58</f>
        <v>460</v>
      </c>
      <c r="G55" s="10">
        <f>G56+G57+G58</f>
        <v>785</v>
      </c>
      <c r="H55" s="10">
        <f>H56+H57+H58</f>
        <v>800</v>
      </c>
      <c r="I55" s="10">
        <f>I56+I57+I58</f>
        <v>900</v>
      </c>
      <c r="J55" s="34"/>
      <c r="M55" s="11"/>
    </row>
    <row r="56" spans="1:14" s="6" customFormat="1" ht="37.5" customHeight="1" x14ac:dyDescent="0.25">
      <c r="A56" s="28"/>
      <c r="B56" s="31"/>
      <c r="C56" s="5" t="s">
        <v>13</v>
      </c>
      <c r="D56" s="33"/>
      <c r="E56" s="10">
        <f t="shared" si="8"/>
        <v>2945</v>
      </c>
      <c r="F56" s="10">
        <f t="shared" ref="F56:I57" si="9">F60</f>
        <v>460</v>
      </c>
      <c r="G56" s="10">
        <f t="shared" si="9"/>
        <v>785</v>
      </c>
      <c r="H56" s="10">
        <f t="shared" si="9"/>
        <v>800</v>
      </c>
      <c r="I56" s="10">
        <f t="shared" si="9"/>
        <v>900</v>
      </c>
      <c r="J56" s="34"/>
    </row>
    <row r="57" spans="1:14" s="6" customFormat="1" ht="44.25" customHeight="1" x14ac:dyDescent="0.25">
      <c r="A57" s="28"/>
      <c r="B57" s="31"/>
      <c r="C57" s="5" t="s">
        <v>14</v>
      </c>
      <c r="D57" s="33"/>
      <c r="E57" s="10">
        <f t="shared" si="8"/>
        <v>0</v>
      </c>
      <c r="F57" s="10">
        <f t="shared" si="9"/>
        <v>0</v>
      </c>
      <c r="G57" s="10">
        <f t="shared" si="9"/>
        <v>0</v>
      </c>
      <c r="H57" s="10">
        <f t="shared" si="9"/>
        <v>0</v>
      </c>
      <c r="I57" s="10">
        <f t="shared" si="9"/>
        <v>0</v>
      </c>
      <c r="J57" s="34"/>
    </row>
    <row r="58" spans="1:14" s="6" customFormat="1" ht="90.75" customHeight="1" x14ac:dyDescent="0.25">
      <c r="A58" s="29"/>
      <c r="B58" s="32"/>
      <c r="C58" s="9" t="s">
        <v>15</v>
      </c>
      <c r="D58" s="33"/>
      <c r="E58" s="10">
        <f t="shared" si="8"/>
        <v>0</v>
      </c>
      <c r="F58" s="10">
        <f>G58+H58+I58+J58</f>
        <v>0</v>
      </c>
      <c r="G58" s="10">
        <f>H58+I58+J58+K58</f>
        <v>0</v>
      </c>
      <c r="H58" s="10">
        <f>I58+J58+K58+L58</f>
        <v>0</v>
      </c>
      <c r="I58" s="10">
        <f>J58+K58+L58+M58</f>
        <v>0</v>
      </c>
      <c r="J58" s="34"/>
    </row>
    <row r="59" spans="1:14" s="1" customFormat="1" ht="15.75" x14ac:dyDescent="0.25">
      <c r="A59" s="35" t="s">
        <v>38</v>
      </c>
      <c r="B59" s="38" t="s">
        <v>37</v>
      </c>
      <c r="C59" s="7" t="s">
        <v>12</v>
      </c>
      <c r="D59" s="41" t="s">
        <v>17</v>
      </c>
      <c r="E59" s="13">
        <f t="shared" si="8"/>
        <v>2945</v>
      </c>
      <c r="F59" s="13">
        <f>F60+F61+F62</f>
        <v>460</v>
      </c>
      <c r="G59" s="13">
        <f>G60+G61+G62</f>
        <v>785</v>
      </c>
      <c r="H59" s="13">
        <f>H60+H61+H62</f>
        <v>800</v>
      </c>
      <c r="I59" s="13">
        <f>I60+I61+I62</f>
        <v>900</v>
      </c>
      <c r="J59" s="42"/>
      <c r="M59" s="11"/>
    </row>
    <row r="60" spans="1:14" s="1" customFormat="1" ht="30.75" customHeight="1" x14ac:dyDescent="0.25">
      <c r="A60" s="36"/>
      <c r="B60" s="39"/>
      <c r="C60" s="3" t="s">
        <v>13</v>
      </c>
      <c r="D60" s="41"/>
      <c r="E60" s="16">
        <f t="shared" si="8"/>
        <v>2945</v>
      </c>
      <c r="F60" s="21">
        <v>460</v>
      </c>
      <c r="G60" s="16">
        <v>785</v>
      </c>
      <c r="H60" s="21">
        <v>800</v>
      </c>
      <c r="I60" s="21">
        <v>900</v>
      </c>
      <c r="J60" s="42"/>
    </row>
    <row r="61" spans="1:14" s="1" customFormat="1" ht="44.25" customHeight="1" x14ac:dyDescent="0.25">
      <c r="A61" s="36"/>
      <c r="B61" s="39"/>
      <c r="C61" s="3" t="s">
        <v>14</v>
      </c>
      <c r="D61" s="41"/>
      <c r="E61" s="16">
        <f t="shared" si="8"/>
        <v>0</v>
      </c>
      <c r="F61" s="21">
        <v>0</v>
      </c>
      <c r="G61" s="21">
        <v>0</v>
      </c>
      <c r="H61" s="21">
        <v>0</v>
      </c>
      <c r="I61" s="21">
        <v>0</v>
      </c>
      <c r="J61" s="42"/>
    </row>
    <row r="62" spans="1:14" s="1" customFormat="1" ht="48" customHeight="1" x14ac:dyDescent="0.25">
      <c r="A62" s="37"/>
      <c r="B62" s="40"/>
      <c r="C62" s="8" t="s">
        <v>15</v>
      </c>
      <c r="D62" s="41"/>
      <c r="E62" s="16">
        <f t="shared" si="8"/>
        <v>0</v>
      </c>
      <c r="F62" s="21">
        <v>0</v>
      </c>
      <c r="G62" s="21">
        <v>0</v>
      </c>
      <c r="H62" s="21">
        <v>0</v>
      </c>
      <c r="I62" s="21">
        <v>0</v>
      </c>
      <c r="J62" s="42"/>
    </row>
    <row r="63" spans="1:14" s="6" customFormat="1" ht="15.75" x14ac:dyDescent="0.25">
      <c r="A63" s="27">
        <v>4</v>
      </c>
      <c r="B63" s="30" t="s">
        <v>39</v>
      </c>
      <c r="C63" s="4" t="s">
        <v>12</v>
      </c>
      <c r="D63" s="33" t="s">
        <v>17</v>
      </c>
      <c r="E63" s="10">
        <f t="shared" si="8"/>
        <v>0</v>
      </c>
      <c r="F63" s="10">
        <f>F64+F65+F66</f>
        <v>0</v>
      </c>
      <c r="G63" s="10">
        <f>G64+G65+G66</f>
        <v>0</v>
      </c>
      <c r="H63" s="10">
        <f>H64+H65+H66</f>
        <v>0</v>
      </c>
      <c r="I63" s="10">
        <f>I64+I65+I66</f>
        <v>0</v>
      </c>
      <c r="J63" s="34"/>
      <c r="M63" s="11"/>
    </row>
    <row r="64" spans="1:14" s="6" customFormat="1" ht="37.5" customHeight="1" x14ac:dyDescent="0.25">
      <c r="A64" s="28"/>
      <c r="B64" s="31"/>
      <c r="C64" s="5" t="s">
        <v>13</v>
      </c>
      <c r="D64" s="33"/>
      <c r="E64" s="10">
        <f t="shared" si="8"/>
        <v>0</v>
      </c>
      <c r="F64" s="10">
        <v>0</v>
      </c>
      <c r="G64" s="10">
        <v>0</v>
      </c>
      <c r="H64" s="10">
        <v>0</v>
      </c>
      <c r="I64" s="10">
        <v>0</v>
      </c>
      <c r="J64" s="34"/>
    </row>
    <row r="65" spans="1:13" s="6" customFormat="1" ht="44.25" customHeight="1" x14ac:dyDescent="0.25">
      <c r="A65" s="28"/>
      <c r="B65" s="31"/>
      <c r="C65" s="5" t="s">
        <v>14</v>
      </c>
      <c r="D65" s="33"/>
      <c r="E65" s="10">
        <f t="shared" si="8"/>
        <v>0</v>
      </c>
      <c r="F65" s="10">
        <v>0</v>
      </c>
      <c r="G65" s="10">
        <v>0</v>
      </c>
      <c r="H65" s="10">
        <v>0</v>
      </c>
      <c r="I65" s="10">
        <v>0</v>
      </c>
      <c r="J65" s="34"/>
    </row>
    <row r="66" spans="1:13" s="6" customFormat="1" ht="51.75" customHeight="1" x14ac:dyDescent="0.25">
      <c r="A66" s="29"/>
      <c r="B66" s="32"/>
      <c r="C66" s="9" t="s">
        <v>15</v>
      </c>
      <c r="D66" s="33"/>
      <c r="E66" s="10">
        <f t="shared" si="8"/>
        <v>0</v>
      </c>
      <c r="F66" s="10">
        <v>0</v>
      </c>
      <c r="G66" s="10">
        <v>0</v>
      </c>
      <c r="H66" s="10">
        <v>0</v>
      </c>
      <c r="I66" s="10">
        <v>0</v>
      </c>
      <c r="J66" s="34"/>
    </row>
    <row r="67" spans="1:13" s="6" customFormat="1" ht="15.75" x14ac:dyDescent="0.25">
      <c r="A67" s="27">
        <v>5</v>
      </c>
      <c r="B67" s="30" t="s">
        <v>41</v>
      </c>
      <c r="C67" s="4" t="s">
        <v>12</v>
      </c>
      <c r="D67" s="33" t="s">
        <v>17</v>
      </c>
      <c r="E67" s="10">
        <f t="shared" si="8"/>
        <v>3933.3</v>
      </c>
      <c r="F67" s="10">
        <f>F68+F69+F70</f>
        <v>1000</v>
      </c>
      <c r="G67" s="10">
        <f>G68+G69+G70</f>
        <v>933.3</v>
      </c>
      <c r="H67" s="10">
        <f>H68+H69+H70</f>
        <v>1000</v>
      </c>
      <c r="I67" s="10">
        <f>I68+I69+I70</f>
        <v>1000</v>
      </c>
      <c r="J67" s="34"/>
      <c r="M67" s="11"/>
    </row>
    <row r="68" spans="1:13" s="6" customFormat="1" ht="37.5" customHeight="1" x14ac:dyDescent="0.25">
      <c r="A68" s="28"/>
      <c r="B68" s="31"/>
      <c r="C68" s="5" t="s">
        <v>13</v>
      </c>
      <c r="D68" s="33"/>
      <c r="E68" s="10">
        <f t="shared" si="8"/>
        <v>3933.3</v>
      </c>
      <c r="F68" s="10">
        <v>1000</v>
      </c>
      <c r="G68" s="10">
        <v>933.3</v>
      </c>
      <c r="H68" s="10">
        <v>1000</v>
      </c>
      <c r="I68" s="10">
        <v>1000</v>
      </c>
      <c r="J68" s="34"/>
    </row>
    <row r="69" spans="1:13" s="6" customFormat="1" ht="44.25" customHeight="1" x14ac:dyDescent="0.25">
      <c r="A69" s="28"/>
      <c r="B69" s="31"/>
      <c r="C69" s="5" t="s">
        <v>14</v>
      </c>
      <c r="D69" s="33"/>
      <c r="E69" s="10">
        <f t="shared" si="8"/>
        <v>0</v>
      </c>
      <c r="F69" s="10">
        <v>0</v>
      </c>
      <c r="G69" s="10">
        <v>0</v>
      </c>
      <c r="H69" s="10">
        <v>0</v>
      </c>
      <c r="I69" s="10">
        <v>0</v>
      </c>
      <c r="J69" s="34"/>
    </row>
    <row r="70" spans="1:13" s="6" customFormat="1" ht="49.5" customHeight="1" x14ac:dyDescent="0.25">
      <c r="A70" s="29"/>
      <c r="B70" s="32"/>
      <c r="C70" s="9" t="s">
        <v>15</v>
      </c>
      <c r="D70" s="33"/>
      <c r="E70" s="10">
        <f t="shared" si="8"/>
        <v>0</v>
      </c>
      <c r="F70" s="10">
        <f>G70+H70+I70+J70</f>
        <v>0</v>
      </c>
      <c r="G70" s="10">
        <f>H70+I70+J70+K70</f>
        <v>0</v>
      </c>
      <c r="H70" s="10">
        <f>I70+J70+K70+L70</f>
        <v>0</v>
      </c>
      <c r="I70" s="10">
        <f>J70+K70+L70+M70</f>
        <v>0</v>
      </c>
      <c r="J70" s="34"/>
    </row>
    <row r="71" spans="1:13" s="6" customFormat="1" ht="15.75" x14ac:dyDescent="0.25">
      <c r="A71" s="27">
        <v>6</v>
      </c>
      <c r="B71" s="30" t="s">
        <v>42</v>
      </c>
      <c r="C71" s="4" t="s">
        <v>12</v>
      </c>
      <c r="D71" s="33" t="s">
        <v>17</v>
      </c>
      <c r="E71" s="10">
        <f t="shared" si="8"/>
        <v>12312.9</v>
      </c>
      <c r="F71" s="10">
        <f>F72+F73+F74</f>
        <v>0</v>
      </c>
      <c r="G71" s="10">
        <f>G72+G73+G74</f>
        <v>6312.9</v>
      </c>
      <c r="H71" s="10">
        <f>H72+H73+H74</f>
        <v>3000</v>
      </c>
      <c r="I71" s="10">
        <f>I72+I73+I74</f>
        <v>3000</v>
      </c>
      <c r="J71" s="34"/>
      <c r="M71" s="11"/>
    </row>
    <row r="72" spans="1:13" s="6" customFormat="1" ht="37.5" customHeight="1" x14ac:dyDescent="0.25">
      <c r="A72" s="28"/>
      <c r="B72" s="31"/>
      <c r="C72" s="5" t="s">
        <v>13</v>
      </c>
      <c r="D72" s="33"/>
      <c r="E72" s="10">
        <f t="shared" si="8"/>
        <v>12312.9</v>
      </c>
      <c r="F72" s="10">
        <v>0</v>
      </c>
      <c r="G72" s="10">
        <v>6312.9</v>
      </c>
      <c r="H72" s="10">
        <v>3000</v>
      </c>
      <c r="I72" s="10">
        <v>3000</v>
      </c>
      <c r="J72" s="34"/>
    </row>
    <row r="73" spans="1:13" s="6" customFormat="1" ht="44.25" customHeight="1" x14ac:dyDescent="0.25">
      <c r="A73" s="28"/>
      <c r="B73" s="31"/>
      <c r="C73" s="5" t="s">
        <v>14</v>
      </c>
      <c r="D73" s="33"/>
      <c r="E73" s="10">
        <f t="shared" si="8"/>
        <v>0</v>
      </c>
      <c r="F73" s="10">
        <v>0</v>
      </c>
      <c r="G73" s="10">
        <v>0</v>
      </c>
      <c r="H73" s="10">
        <v>0</v>
      </c>
      <c r="I73" s="10">
        <v>0</v>
      </c>
      <c r="J73" s="34"/>
    </row>
    <row r="74" spans="1:13" s="6" customFormat="1" ht="49.5" customHeight="1" x14ac:dyDescent="0.25">
      <c r="A74" s="29"/>
      <c r="B74" s="32"/>
      <c r="C74" s="9" t="s">
        <v>15</v>
      </c>
      <c r="D74" s="33"/>
      <c r="E74" s="10">
        <f t="shared" si="8"/>
        <v>0</v>
      </c>
      <c r="F74" s="10">
        <f>G74+H74+I74+J74</f>
        <v>0</v>
      </c>
      <c r="G74" s="10">
        <f>H74+I74+J74+K74</f>
        <v>0</v>
      </c>
      <c r="H74" s="10">
        <f>I74+J74+K74+L74</f>
        <v>0</v>
      </c>
      <c r="I74" s="10">
        <f>J74+K74+L74+M74</f>
        <v>0</v>
      </c>
      <c r="J74" s="34"/>
    </row>
    <row r="75" spans="1:13" x14ac:dyDescent="0.25">
      <c r="K75" s="20"/>
      <c r="L75" s="20"/>
      <c r="M75" s="20"/>
    </row>
    <row r="76" spans="1:13" ht="33" customHeight="1" x14ac:dyDescent="0.25">
      <c r="A76" s="52" t="s">
        <v>43</v>
      </c>
      <c r="B76" s="52"/>
      <c r="C76" s="52"/>
      <c r="D76" s="52"/>
      <c r="E76" s="52"/>
      <c r="F76" s="52"/>
      <c r="G76" s="52"/>
      <c r="H76" s="52"/>
      <c r="I76" s="52"/>
      <c r="J76" s="52"/>
    </row>
  </sheetData>
  <mergeCells count="80">
    <mergeCell ref="A76:J76"/>
    <mergeCell ref="J3:J4"/>
    <mergeCell ref="A1:J1"/>
    <mergeCell ref="A2:J2"/>
    <mergeCell ref="F3:I3"/>
    <mergeCell ref="E3:E4"/>
    <mergeCell ref="D3:D4"/>
    <mergeCell ref="C3:C4"/>
    <mergeCell ref="B3:B4"/>
    <mergeCell ref="A3:A4"/>
    <mergeCell ref="B5:B8"/>
    <mergeCell ref="D5:D8"/>
    <mergeCell ref="A5:A8"/>
    <mergeCell ref="J5:J8"/>
    <mergeCell ref="C9:J9"/>
    <mergeCell ref="A23:A26"/>
    <mergeCell ref="B23:B26"/>
    <mergeCell ref="D23:D26"/>
    <mergeCell ref="J23:J26"/>
    <mergeCell ref="A10:A13"/>
    <mergeCell ref="B10:B13"/>
    <mergeCell ref="D10:D13"/>
    <mergeCell ref="J10:J13"/>
    <mergeCell ref="A14:A17"/>
    <mergeCell ref="B14:B17"/>
    <mergeCell ref="D14:D17"/>
    <mergeCell ref="J14:J17"/>
    <mergeCell ref="C18:J18"/>
    <mergeCell ref="A19:A22"/>
    <mergeCell ref="B19:B22"/>
    <mergeCell ref="D19:D22"/>
    <mergeCell ref="J19:J22"/>
    <mergeCell ref="A31:A34"/>
    <mergeCell ref="B31:B34"/>
    <mergeCell ref="D31:D34"/>
    <mergeCell ref="J31:J34"/>
    <mergeCell ref="A27:A30"/>
    <mergeCell ref="B27:B30"/>
    <mergeCell ref="D27:D30"/>
    <mergeCell ref="J27:J30"/>
    <mergeCell ref="A35:A38"/>
    <mergeCell ref="B35:B38"/>
    <mergeCell ref="D35:D38"/>
    <mergeCell ref="J35:J38"/>
    <mergeCell ref="A39:A42"/>
    <mergeCell ref="B39:B42"/>
    <mergeCell ref="D39:D42"/>
    <mergeCell ref="J39:J42"/>
    <mergeCell ref="A43:A46"/>
    <mergeCell ref="B43:B46"/>
    <mergeCell ref="D43:D46"/>
    <mergeCell ref="J43:J46"/>
    <mergeCell ref="A47:A50"/>
    <mergeCell ref="B47:B50"/>
    <mergeCell ref="D47:D50"/>
    <mergeCell ref="J47:J50"/>
    <mergeCell ref="A59:A62"/>
    <mergeCell ref="B59:B62"/>
    <mergeCell ref="D59:D62"/>
    <mergeCell ref="J59:J62"/>
    <mergeCell ref="A51:A54"/>
    <mergeCell ref="B51:B54"/>
    <mergeCell ref="D51:D54"/>
    <mergeCell ref="J51:J54"/>
    <mergeCell ref="A55:A58"/>
    <mergeCell ref="B55:B58"/>
    <mergeCell ref="D55:D58"/>
    <mergeCell ref="J55:J58"/>
    <mergeCell ref="A71:A74"/>
    <mergeCell ref="B71:B74"/>
    <mergeCell ref="D71:D74"/>
    <mergeCell ref="J71:J74"/>
    <mergeCell ref="A63:A66"/>
    <mergeCell ref="B63:B66"/>
    <mergeCell ref="D63:D66"/>
    <mergeCell ref="J63:J66"/>
    <mergeCell ref="A67:A70"/>
    <mergeCell ref="B67:B70"/>
    <mergeCell ref="D67:D70"/>
    <mergeCell ref="J67:J7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Администрация МО "Сясьстройское городское поселение"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DPolyashov</dc:creator>
  <cp:lastModifiedBy>DPolyashov</cp:lastModifiedBy>
  <dcterms:created xsi:type="dcterms:W3CDTF">2024-01-15T13:30:18Z</dcterms:created>
  <dcterms:modified xsi:type="dcterms:W3CDTF">2024-01-23T05:42:21Z</dcterms:modified>
</cp:coreProperties>
</file>