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15" windowWidth="19440" windowHeight="9150" tabRatio="689"/>
  </bookViews>
  <sheets>
    <sheet name="Доходы" sheetId="2" r:id="rId1"/>
    <sheet name="Расходы" sheetId="3" r:id="rId2"/>
    <sheet name="Источники" sheetId="4" r:id="rId3"/>
    <sheet name="приложение 2-резервный фонд" sheetId="5" r:id="rId4"/>
    <sheet name="приложение 3 - дорожный фонд" sheetId="6" r:id="rId5"/>
    <sheet name="Лист1" sheetId="7" r:id="rId6"/>
  </sheets>
  <definedNames>
    <definedName name="_xlnm.Print_Area" localSheetId="2">Источники!$A$1:$F$31</definedName>
    <definedName name="_xlnm.Print_Area" localSheetId="4">'приложение 3 - дорожный фонд'!$A$1:$D$45</definedName>
  </definedNames>
  <calcPr calcId="125725"/>
</workbook>
</file>

<file path=xl/calcChain.xml><?xml version="1.0" encoding="utf-8"?>
<calcChain xmlns="http://schemas.openxmlformats.org/spreadsheetml/2006/main">
  <c r="C40" i="6"/>
  <c r="D40" s="1"/>
  <c r="B40"/>
  <c r="B39"/>
  <c r="D41"/>
  <c r="D23"/>
  <c r="D25"/>
  <c r="B31"/>
  <c r="C22"/>
  <c r="B22"/>
  <c r="B30" l="1"/>
  <c r="C39"/>
  <c r="D38"/>
  <c r="B36"/>
  <c r="D35"/>
  <c r="D24"/>
  <c r="D27"/>
  <c r="D42"/>
  <c r="D37"/>
  <c r="C31"/>
  <c r="C26"/>
  <c r="B26"/>
  <c r="C36"/>
  <c r="D34"/>
  <c r="D33"/>
  <c r="H18" i="5"/>
  <c r="G18"/>
  <c r="F18"/>
  <c r="I17"/>
  <c r="I18" l="1"/>
  <c r="C30" i="6"/>
  <c r="C28" s="1"/>
  <c r="D39"/>
  <c r="C20"/>
  <c r="D26"/>
  <c r="D32"/>
  <c r="D36"/>
  <c r="B28" l="1"/>
  <c r="D31"/>
  <c r="D30" l="1"/>
  <c r="D28" l="1"/>
  <c r="B20" l="1"/>
  <c r="D22" l="1"/>
  <c r="D20"/>
</calcChain>
</file>

<file path=xl/sharedStrings.xml><?xml version="1.0" encoding="utf-8"?>
<sst xmlns="http://schemas.openxmlformats.org/spreadsheetml/2006/main" count="1637" uniqueCount="760">
  <si>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</si>
  <si>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</si>
  <si>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</si>
  <si>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</si>
  <si>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</si>
  <si>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</si>
  <si>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</si>
  <si>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</si>
  <si>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</si>
  <si>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</si>
  <si>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</si>
  <si>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</si>
  <si>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</si>
  <si>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</si>
  <si>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</si>
  <si>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</si>
  <si>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</si>
  <si>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</si>
  <si>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</si>
  <si>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</si>
  <si>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</si>
  <si>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</si>
  <si>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</si>
  <si>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</si>
  <si>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</si>
  <si>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</si>
  <si>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</si>
  <si>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</si>
  <si>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-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</si>
  <si>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</si>
  <si>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</si>
  <si>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</si>
  <si>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</si>
  <si>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</si>
  <si>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</si>
  <si>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</si>
  <si>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</si>
  <si>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</si>
  <si>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</si>
  <si>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</si>
  <si>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</si>
  <si>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</si>
  <si>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</si>
  <si>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</si>
  <si>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</si>
  <si>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</si>
  <si>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</si>
  <si>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</si>
  <si>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</si>
  <si>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</si>
  <si>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</si>
  <si>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</si>
  <si>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</si>
  <si>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</si>
  <si>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</si>
  <si>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</si>
  <si>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</si>
  <si>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</si>
  <si>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</si>
  <si>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</si>
  <si>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</si>
  <si>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</si>
  <si>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</si>
  <si>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</si>
  <si>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</si>
  <si>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</si>
  <si>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</si>
  <si>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</si>
  <si>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</si>
  <si>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</si>
  <si>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</si>
  <si>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</si>
  <si>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</si>
  <si>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</si>
  <si>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</si>
  <si>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</si>
  <si>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</si>
  <si>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182 1 06 01030 13 1000 110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</si>
  <si>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</si>
  <si>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182 1 06 01030 13 2100 110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</si>
  <si>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</si>
  <si>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</si>
  <si>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</si>
  <si>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</si>
  <si>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</si>
  <si>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182 1 06 06033 13 0000 110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</si>
  <si>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</si>
  <si>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182 1 06 06033 13 1000 110</t>
  </si>
  <si>
    <t xml:space="preserve">  Земельный налог с организаций, обладающих земельным участком, расположенным в границах  городских  поселений  (пени по соответствующему платежу)</t>
  </si>
  <si>
    <t>182 1 06 06033 13 2100 110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</si>
  <si>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</si>
  <si>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</si>
  <si>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</si>
  <si>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182 1 06 06043 13 0000 110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</si>
  <si>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</si>
  <si>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182 1 06 06043 13 1000 110</t>
  </si>
  <si>
    <t xml:space="preserve">  Земельный налог с физических лиц, обладающих земельным участком, расположенным в границах городских поселений  (пени по соответствующему платежу)</t>
  </si>
  <si>
    <t>182 1 06 06043 13 2100 110</t>
  </si>
  <si>
    <t>805 1 00 00000 00 0000 000</t>
  </si>
  <si>
    <t>805 1 11 00000 00 0000 000</t>
  </si>
  <si>
    <t>805 1 11 05000 00 0000 120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</si>
  <si>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</si>
  <si>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805 1 11 05020 00 0000 120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</si>
  <si>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</si>
  <si>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805 1 11 05025 13 0000 120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</si>
  <si>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</si>
  <si>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</si>
  <si>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</si>
  <si>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</si>
  <si>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</si>
  <si>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805 1 11 09045 13 0000 120</t>
  </si>
  <si>
    <t>805 1 14 00000 00 0000 000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</si>
  <si>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</si>
  <si>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</si>
  <si>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</si>
  <si>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</si>
  <si>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</si>
  <si>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805 1 14 02053 13 0000 410</t>
  </si>
  <si>
    <t xml:space="preserve">  ШТРАФЫ, САНКЦИИ, ВОЗМЕЩЕНИЕ УЩЕРБА</t>
  </si>
  <si>
    <t>805 1 16 00000 00 0000 000</t>
  </si>
  <si>
    <t xml:space="preserve">  ПРОЧИЕ НЕНАЛОГОВЫЕ ДОХОДЫ</t>
  </si>
  <si>
    <t>805 1 17 00000 00 0000 000</t>
  </si>
  <si>
    <t xml:space="preserve">  Прочие неналоговые доходы</t>
  </si>
  <si>
    <t>805 1 17 05000 00 0000 180</t>
  </si>
  <si>
    <t xml:space="preserve">  Прочие неналоговые доходы бюджетов городских поселений</t>
  </si>
  <si>
    <t>805 1 17 05050 13 0000 180</t>
  </si>
  <si>
    <t xml:space="preserve">  БЕЗВОЗМЕЗДНЫЕ ПОСТУПЛЕНИЯ</t>
  </si>
  <si>
    <t>805 2 00 00000 00 0000 000</t>
  </si>
  <si>
    <t xml:space="preserve">  БЕЗВОЗМЕЗДНЫЕ ПОСТУПЛЕНИЯ ОТ ДРУГИХ БЮДЖЕТОВ БЮДЖЕТНОЙ СИСТЕМЫ РОССИЙСКОЙ ФЕДЕРАЦИИ</t>
  </si>
  <si>
    <t>805 2 02 00000 00 0000 000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</si>
  <si>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</si>
  <si>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</si>
  <si>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</si>
  <si>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</si>
  <si>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</si>
  <si>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городских поселений на реализацию мероприятий по обеспечению жильем молодых семей</t>
  </si>
  <si>
    <t xml:space="preserve">  Прочие субсидии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</si>
  <si>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</si>
  <si>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</si>
  <si>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</si>
  <si>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</si>
  <si>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</si>
  <si>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</si>
  <si>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</si>
  <si>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</si>
  <si>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</si>
  <si>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</si>
  <si>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</si>
  <si>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</si>
  <si>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Исполнение функций государственных органов Ленинградской области</t>
  </si>
  <si>
    <t>200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</si>
  <si>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</si>
  <si>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</si>
  <si>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</si>
  <si>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</si>
  <si>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</si>
  <si>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</si>
  <si>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</si>
  <si>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Закупка товаров, работ, услуг в сфере информационно-коммуникационных технологий</t>
  </si>
  <si>
    <t xml:space="preserve">  Прочая закупка товаров, работ и услуг</t>
  </si>
  <si>
    <t xml:space="preserve">  Иные бюджетные ассигнования</t>
  </si>
  <si>
    <t xml:space="preserve">  Исполнение судебных актов</t>
  </si>
  <si>
    <t xml:space="preserve">  Уплата налогов, сборов и иных платежей</t>
  </si>
  <si>
    <t xml:space="preserve">  Уплата иных платежей</t>
  </si>
  <si>
    <t xml:space="preserve">  </t>
  </si>
  <si>
    <t xml:space="preserve">  Межбюджетные трансферты</t>
  </si>
  <si>
    <t xml:space="preserve">  Обеспечение деятельности (услуги, работы) государственных учреждений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</si>
  <si>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</si>
  <si>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</si>
  <si>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</si>
  <si>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</si>
  <si>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</si>
  <si>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</si>
  <si>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</si>
  <si>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Исполнение судебных актов Российской Федерации и мировых соглашений по возмещению вреда</t>
  </si>
  <si>
    <t xml:space="preserve">  Предоставление субсидий бюджетным, автономным учреждениям и иным некоммерческим организациям</t>
  </si>
  <si>
    <t xml:space="preserve">  Осуществление первичного воинского учета на территориях, где отсутствуют военные комиссариаты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</si>
  <si>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</si>
  <si>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</si>
  <si>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</si>
  <si>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Субсидии гражданам на приобретение жилья</t>
  </si>
  <si>
    <t xml:space="preserve">  Обслуживание государственного (муниципального) долга</t>
  </si>
  <si>
    <t xml:space="preserve">  Обслуживание муниципального долга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</si>
  <si>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</si>
  <si>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</si>
  <si>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</si>
  <si>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ОТЧЕТ ОБ ИСПОЛЬЗОВАНИИ СРЕДСТВ РЕЗЕРВНОГО ФОНДА</t>
  </si>
  <si>
    <t xml:space="preserve">Бюджет муниципального образования "Сясьстройское городское поселение" Волховского муниципального района Ленинградской области </t>
  </si>
  <si>
    <t>Единица измерения: руб.</t>
  </si>
  <si>
    <t>Наименование показателя</t>
  </si>
  <si>
    <t>Наименование расходования средств резервного фонда</t>
  </si>
  <si>
    <t>Наименование муниципального праовового акта</t>
  </si>
  <si>
    <t>Раздел, подраздел</t>
  </si>
  <si>
    <t>Размер утвержденного резервного фонда</t>
  </si>
  <si>
    <t>Размер уточнен-ного резервного фонда</t>
  </si>
  <si>
    <t xml:space="preserve">Размер использованного резервного фонда </t>
  </si>
  <si>
    <t>Остаток неиспользо-ванного резервного фонда</t>
  </si>
  <si>
    <t>Резервный фонд администрации МО «Сясьстройское городское поселение» в рамках непрограммных расходов органов местного самоуправления</t>
  </si>
  <si>
    <t>01</t>
  </si>
  <si>
    <t>11</t>
  </si>
  <si>
    <t>ВСЕГО СРЕДСТВ РЕЗЕРВНОГО ФОНДА</t>
  </si>
  <si>
    <t>ОТЧЕТ ОБ ИСПОЛЬЗОВАНИИ СРЕДСТВ ДОРОЖНОГО ФОНДА</t>
  </si>
  <si>
    <t xml:space="preserve"> Бюджет муниципального образования "Сясьстройское городское поселение" Волховского муниципального района Ленинградской области </t>
  </si>
  <si>
    <t>Объем доходов бюджета от источников, определенных решением Совета депутатов, всего</t>
  </si>
  <si>
    <t>Местный бюджет</t>
  </si>
  <si>
    <t>Акцизы по подакцизным товарам (продукции), производимым на территории Российской Федерации</t>
  </si>
  <si>
    <t>Областной бюджет</t>
  </si>
  <si>
    <t>Безвозмездные поступления от других бюджетов бюджетной системы Российской Федерации на финансовое обеспечение дорожной деятельности</t>
  </si>
  <si>
    <t>Объем расходования средств дорожного фонда, всего</t>
  </si>
  <si>
    <r>
      <t>Основное мероприятие</t>
    </r>
    <r>
      <rPr>
        <sz val="11"/>
        <rFont val="Arial Cyr"/>
        <charset val="204"/>
      </rPr>
      <t xml:space="preserve"> "Капитальный ремонт и ремонт автомобильных дорог  общего пользования местного значения, имеющих приоритетный социально-значимый характер"</t>
    </r>
  </si>
  <si>
    <r>
      <t xml:space="preserve">Основное мероприятие </t>
    </r>
    <r>
      <rPr>
        <sz val="11"/>
        <rFont val="Arial Cyr"/>
        <charset val="204"/>
      </rPr>
      <t>"Предотвращение дорожно-транспортных происшествий"</t>
    </r>
  </si>
  <si>
    <t>805 1 14 06000 00 0000 430</t>
  </si>
  <si>
    <t>805 1 14 06020 00 0000 430</t>
  </si>
  <si>
    <t>805 1 14 06025 13 0000 430</t>
  </si>
  <si>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</si>
  <si>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</si>
  <si>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</si>
  <si>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</si>
  <si>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</si>
  <si>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</si>
  <si>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</si>
  <si>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</si>
  <si>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Сясьстройское городское поселение</t>
  </si>
  <si>
    <t>Глава по БК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</si>
  <si>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</si>
  <si>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</si>
  <si>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</si>
  <si>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Периодичность: месячная, квартальная, годовая</t>
  </si>
  <si>
    <t>Единица измерения:  руб.</t>
  </si>
  <si>
    <t>по ОКЕИ</t>
  </si>
  <si>
    <t>383</t>
  </si>
  <si>
    <t>41609108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</si>
  <si>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</si>
  <si>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</si>
  <si>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</si>
  <si>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</si>
  <si>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</si>
  <si>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</si>
  <si>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</si>
  <si>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</si>
  <si>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805 1 11 05010 00 0000 120</t>
  </si>
  <si>
    <t>805 1 11 05013 13 0000 120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</si>
  <si>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</si>
  <si>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805 1 11 05070 00 0000 120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</si>
  <si>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</si>
  <si>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805 1 11 05075 13 0000 120</t>
  </si>
  <si>
    <t>805 1 14 06010 00 0000 430</t>
  </si>
  <si>
    <t>805 1 14 06013 13 0000 430</t>
  </si>
  <si>
    <t>805 1 14 06300 00 0000 430</t>
  </si>
  <si>
    <t>805 1 14 06310 00 0000 430</t>
  </si>
  <si>
    <t>805 1 14 06313 13 0000 430</t>
  </si>
  <si>
    <t>805 2 02 10000 00 0000 150</t>
  </si>
  <si>
    <t>805 2 02 20000 00 0000 150</t>
  </si>
  <si>
    <t>805 2 02 20216 00 0000 150</t>
  </si>
  <si>
    <t>805 2 02 20216 13 0000 150</t>
  </si>
  <si>
    <t>805 2 02 25497 00 0000 150</t>
  </si>
  <si>
    <t>805 2 02 25497 13 0000 150</t>
  </si>
  <si>
    <t xml:space="preserve">  Субсидии бюджетам на реализацию программ формирования современной городской среды</t>
  </si>
  <si>
    <t>805 2 02 25555 00 0000 150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</si>
  <si>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</si>
  <si>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805 2 02 25555 13 0000 150</t>
  </si>
  <si>
    <t>805 2 02 29999 00 0000 150</t>
  </si>
  <si>
    <t>805 2 02 29999 13 0000 150</t>
  </si>
  <si>
    <t>805 2 02 30000 00 0000 150</t>
  </si>
  <si>
    <t>805 2 02 30024 00 0000 150</t>
  </si>
  <si>
    <t>805 2 02 30024 13 0000 150</t>
  </si>
  <si>
    <t>805 2 02 35118 00 0000 150</t>
  </si>
  <si>
    <t>805 2 02 35118 13 0000 150</t>
  </si>
  <si>
    <t>805 2 02 40000 00 0000 150</t>
  </si>
  <si>
    <t>805 2 02 49999 00 0000 150</t>
  </si>
  <si>
    <t>805 2 02 49999 13 0000 150</t>
  </si>
  <si>
    <t>805 0104 67 2 01 00150 000</t>
  </si>
  <si>
    <t>805 0104 67 2 01 00150 100</t>
  </si>
  <si>
    <t>805 0104 67 2 01 00150 120</t>
  </si>
  <si>
    <t>805 0104 67 2 01 00150 121</t>
  </si>
  <si>
    <t>805 0104 67 2 01 00150 122</t>
  </si>
  <si>
    <t>805 0104 67 2 01 00150 129</t>
  </si>
  <si>
    <t>805 0104 67 3 01 00150 000</t>
  </si>
  <si>
    <t>805 0104 67 3 01 00150 100</t>
  </si>
  <si>
    <t>805 0104 67 3 01 00150 120</t>
  </si>
  <si>
    <t>805 0104 67 3 01 00150 121</t>
  </si>
  <si>
    <t>805 0104 67 3 01 00150 122</t>
  </si>
  <si>
    <t>805 0104 67 3 01 00150 129</t>
  </si>
  <si>
    <t>805 0104 67 3 01 00150 200</t>
  </si>
  <si>
    <t>805 0104 67 3 01 00150 240</t>
  </si>
  <si>
    <t>805 0104 67 3 01 00150 242</t>
  </si>
  <si>
    <t>805 0104 67 3 01 00150 244</t>
  </si>
  <si>
    <t>805 0104 67 3 01 00150 800</t>
  </si>
  <si>
    <t>805 0104 67 3 01 00150 850</t>
  </si>
  <si>
    <t>805 0104 67 3 01 00150 853</t>
  </si>
  <si>
    <t xml:space="preserve">  Исполнение функций органов местного самоуправления</t>
  </si>
  <si>
    <t>805 0104 67 4 01 00150 000</t>
  </si>
  <si>
    <t>805 0104 67 4 01 00150 100</t>
  </si>
  <si>
    <t>805 0104 67 4 01 00150 120</t>
  </si>
  <si>
    <t>805 0104 67 4 01 00150 121</t>
  </si>
  <si>
    <t>805 0104 67 4 01 00150 122</t>
  </si>
  <si>
    <t>805 0104 67 4 01 00150 129</t>
  </si>
  <si>
    <t xml:space="preserve">  Осуществление полномочий Контрольно-счетного органа Волховского муниципального района</t>
  </si>
  <si>
    <t>805 0106 67 3 01 40040 000</t>
  </si>
  <si>
    <t>805 0106 67 3 01 40040 500</t>
  </si>
  <si>
    <t>805 0106 67 3 01 40040 540</t>
  </si>
  <si>
    <t>805 0111 68 9 01 20010 000</t>
  </si>
  <si>
    <t>805 0111 68 9 01 20010 800</t>
  </si>
  <si>
    <t>805 0113 07 1 01 17100 000</t>
  </si>
  <si>
    <t>805 0113 07 1 01 17100 200</t>
  </si>
  <si>
    <t>805 0113 12 1 01 10480 000</t>
  </si>
  <si>
    <t>805 0113 12 1 01 10480 200</t>
  </si>
  <si>
    <t>805 0113 12 1 01 10480 240</t>
  </si>
  <si>
    <t>805 0113 12 1 01 10480 244</t>
  </si>
  <si>
    <t>805 0113 16 1 01 16110 000</t>
  </si>
  <si>
    <t>805 0113 16 1 01 16110 200</t>
  </si>
  <si>
    <t>805 0113 68 9 01 00160 000</t>
  </si>
  <si>
    <t>805 0113 68 9 01 00160 100</t>
  </si>
  <si>
    <t>805 0113 68 9 01 00160 110</t>
  </si>
  <si>
    <t>805 0113 68 9 01 00160 111</t>
  </si>
  <si>
    <t>805 0113 68 9 01 00160 112</t>
  </si>
  <si>
    <t>805 0113 68 9 01 00160 119</t>
  </si>
  <si>
    <t>805 0113 68 9 01 00160 200</t>
  </si>
  <si>
    <t>805 0113 68 9 01 00160 240</t>
  </si>
  <si>
    <t>805 0113 68 9 01 00160 242</t>
  </si>
  <si>
    <t>805 0113 68 9 01 00160 244</t>
  </si>
  <si>
    <t>805 0113 68 9 01 00160 800</t>
  </si>
  <si>
    <t>805 0113 68 9 01 00160 850</t>
  </si>
  <si>
    <t>805 0113 68 9 01 00160 853</t>
  </si>
  <si>
    <t>805 0113 68 9 01 00180 000</t>
  </si>
  <si>
    <t>805 0113 68 9 01 00180 200</t>
  </si>
  <si>
    <t>805 0113 68 9 01 00190 000</t>
  </si>
  <si>
    <t>805 0113 68 9 01 00190 300</t>
  </si>
  <si>
    <t>805 0113 68 9 01 10070 000</t>
  </si>
  <si>
    <t>805 0113 68 9 01 10070 200</t>
  </si>
  <si>
    <t>805 0113 68 9 01 10070 240</t>
  </si>
  <si>
    <t>805 0113 68 9 01 10070 244</t>
  </si>
  <si>
    <t>805 0113 68 9 01 10080 000</t>
  </si>
  <si>
    <t>805 0113 68 9 01 10080 200</t>
  </si>
  <si>
    <t>805 0113 68 9 01 10080 240</t>
  </si>
  <si>
    <t>805 0113 68 9 01 10090 000</t>
  </si>
  <si>
    <t>805 0113 68 9 01 10090 800</t>
  </si>
  <si>
    <t>805 0113 68 9 01 20300 000</t>
  </si>
  <si>
    <t>805 0113 68 9 01 20300 600</t>
  </si>
  <si>
    <t>805 0113 68 9 01 20300 630</t>
  </si>
  <si>
    <t>805 0203 68 9 01 51180 000</t>
  </si>
  <si>
    <t>805 0203 68 9 01 51180 100</t>
  </si>
  <si>
    <t>805 0203 68 9 01 51180 120</t>
  </si>
  <si>
    <t>805 0203 68 9 01 51180 121</t>
  </si>
  <si>
    <t>805 0203 68 9 01 51180 122</t>
  </si>
  <si>
    <t>805 0203 68 9 01 51180 129</t>
  </si>
  <si>
    <t>805 0203 68 9 01 51180 200</t>
  </si>
  <si>
    <t>805 0309 07 2 02 27200 000</t>
  </si>
  <si>
    <t>805 0309 07 2 02 27200 200</t>
  </si>
  <si>
    <t>805 0309 07 2 02 27200 240</t>
  </si>
  <si>
    <t>805 0310 15 1 01 15100 000</t>
  </si>
  <si>
    <t>805 0310 15 1 01 15100 200</t>
  </si>
  <si>
    <t>805 0409 03 1 01 13100 000</t>
  </si>
  <si>
    <t>805 0409 03 1 01 13100 200</t>
  </si>
  <si>
    <t>805 0409 03 1 01 13100 240</t>
  </si>
  <si>
    <t>805 0409 03 1 01 S0140 000</t>
  </si>
  <si>
    <t>805 0409 03 1 01 S0140 200</t>
  </si>
  <si>
    <t>805 0409 03 1 02 S4200 000</t>
  </si>
  <si>
    <t>805 0409 03 1 02 S4200 200</t>
  </si>
  <si>
    <t>805 0409 03 1 03 13300 000</t>
  </si>
  <si>
    <t>805 0409 03 1 03 13300 200</t>
  </si>
  <si>
    <t>805 0409 03 1 04 13400 000</t>
  </si>
  <si>
    <t>805 0409 03 1 04 13400 200</t>
  </si>
  <si>
    <t>805 0409 07 4 01 17400 000</t>
  </si>
  <si>
    <t>805 0409 07 4 01 17400 200</t>
  </si>
  <si>
    <t>805 0409 07 4 01 17400 240</t>
  </si>
  <si>
    <t>805 0412 11 1 01 S4250 000</t>
  </si>
  <si>
    <t>805 0412 11 1 01 S4250 800</t>
  </si>
  <si>
    <t>805 0412 11 1 02 11200 000</t>
  </si>
  <si>
    <t>805 0412 11 1 02 11200 200</t>
  </si>
  <si>
    <t>805 0412 68 9 01 20220 000</t>
  </si>
  <si>
    <t>805 0412 68 9 01 20220 200</t>
  </si>
  <si>
    <t>805 0412 68 9 01 20220 240</t>
  </si>
  <si>
    <t>805 0412 68 9 01 20220 244</t>
  </si>
  <si>
    <t>805 0412 68 9 01 20230 000</t>
  </si>
  <si>
    <t>805 0412 68 9 01 20230 200</t>
  </si>
  <si>
    <t xml:space="preserve">  Капитальные вложения в объекты государственной (муниципальной) собственности</t>
  </si>
  <si>
    <t>805 0501 68 9 01 20340 000</t>
  </si>
  <si>
    <t>805 0501 68 9 01 20340 200</t>
  </si>
  <si>
    <t>805 0501 68 9 01 20410 000</t>
  </si>
  <si>
    <t>805 0501 68 9 01 20410 200</t>
  </si>
  <si>
    <t>805 0501 68 9 01 20410 240</t>
  </si>
  <si>
    <t>805 0501 68 9 01 20410 244</t>
  </si>
  <si>
    <t>805 0501 68 9 01 20420 000</t>
  </si>
  <si>
    <t>805 0501 68 9 01 20420 200</t>
  </si>
  <si>
    <t>805 0501 68 9 01 20420 240</t>
  </si>
  <si>
    <t>805 0501 68 9 01 20420 244</t>
  </si>
  <si>
    <t>805 0501 68 9 01 20430 000</t>
  </si>
  <si>
    <t>805 0501 68 9 01 20430 200</t>
  </si>
  <si>
    <t>805 0501 68 9 01 20430 240</t>
  </si>
  <si>
    <t>805 0501 68 9 01 20430 244</t>
  </si>
  <si>
    <t>805 0502 01 1 03 10130 000</t>
  </si>
  <si>
    <t>805 0502 01 1 03 10130 200</t>
  </si>
  <si>
    <t>805 0502 01 2 01 20100 000</t>
  </si>
  <si>
    <t>805 0502 01 2 01 20100 200</t>
  </si>
  <si>
    <t>805 0502 01 2 01 20100 240</t>
  </si>
  <si>
    <t>805 0502 01 2 01 20100 244</t>
  </si>
  <si>
    <t>805 0502 01 3 01 S0550 000</t>
  </si>
  <si>
    <t>805 0502 01 3 01 S0550 200</t>
  </si>
  <si>
    <t>805 0502 01 3 01 S0550 240</t>
  </si>
  <si>
    <t>805 0502 01 3 01 S0550 244</t>
  </si>
  <si>
    <t>805 0502 68 9 01 20350 000</t>
  </si>
  <si>
    <t>805 0502 68 9 01 20350 200</t>
  </si>
  <si>
    <t>805 0502 68 9 01 20350 240</t>
  </si>
  <si>
    <t>805 0502 68 9 01 20350 244</t>
  </si>
  <si>
    <t>805 0502 68 9 01 20390 000</t>
  </si>
  <si>
    <t>805 0502 68 9 01 20390 800</t>
  </si>
  <si>
    <t>805 0502 68 9 01 20390 810</t>
  </si>
  <si>
    <t>805 0503 01 1 01 10110 000</t>
  </si>
  <si>
    <t>805 0503 01 1 01 10110 200</t>
  </si>
  <si>
    <t>805 0503 01 1 01 10110 240</t>
  </si>
  <si>
    <t>805 0503 01 1 02 60340 000</t>
  </si>
  <si>
    <t>805 0503 01 1 02 60340 200</t>
  </si>
  <si>
    <t>805 0503 08 1 01 S4660 000</t>
  </si>
  <si>
    <t>805 0503 08 1 01 S4660 200</t>
  </si>
  <si>
    <t>805 0503 13 1 F2 55550 000</t>
  </si>
  <si>
    <t>805 0503 13 1 F2 55550 200</t>
  </si>
  <si>
    <t>805 0503 14 1 01 14100 000</t>
  </si>
  <si>
    <t>805 0503 14 1 01 14100 200</t>
  </si>
  <si>
    <t>805 0503 68 9 01 00170 000</t>
  </si>
  <si>
    <t>805 0503 68 9 01 00170 600</t>
  </si>
  <si>
    <t>805 0503 68 9 01 00170 610</t>
  </si>
  <si>
    <t>805 0503 68 9 01 00170 611</t>
  </si>
  <si>
    <t>805 0503 68 9 01 20250 000</t>
  </si>
  <si>
    <t>805 0503 68 9 01 20250 200</t>
  </si>
  <si>
    <t>805 0503 68 9 01 20250 240</t>
  </si>
  <si>
    <t>805 0503 68 9 01 20250 244</t>
  </si>
  <si>
    <t>805 0503 68 9 01 20260 000</t>
  </si>
  <si>
    <t>805 0503 68 9 01 20260 200</t>
  </si>
  <si>
    <t>805 0503 68 9 01 20260 240</t>
  </si>
  <si>
    <t>805 0503 68 9 01 20260 244</t>
  </si>
  <si>
    <t>805 0707 17 1 01 60240 000</t>
  </si>
  <si>
    <t>805 0707 17 1 01 60240 600</t>
  </si>
  <si>
    <t>805 0707 17 1 02 60260 000</t>
  </si>
  <si>
    <t>805 0707 17 1 02 60260 600</t>
  </si>
  <si>
    <t>805 0707 17 1 04 60280 000</t>
  </si>
  <si>
    <t>805 0707 17 1 04 60280 200</t>
  </si>
  <si>
    <t>805 0707 17 1 04 S4340 000</t>
  </si>
  <si>
    <t>805 0707 17 1 04 S4340 200</t>
  </si>
  <si>
    <t>805 0801 04 1 01 00170 000</t>
  </si>
  <si>
    <t>805 0801 04 1 01 00170 600</t>
  </si>
  <si>
    <t>805 0801 04 1 01 00170 610</t>
  </si>
  <si>
    <t>805 0801 04 1 01 00170 611</t>
  </si>
  <si>
    <t>805 0801 04 1 01 S0360 000</t>
  </si>
  <si>
    <t>805 0801 04 1 01 S0360 600</t>
  </si>
  <si>
    <t>805 0801 04 2 02 S0350 000</t>
  </si>
  <si>
    <t>805 0801 04 2 02 S0350 200</t>
  </si>
  <si>
    <t>805 0801 04 3 01 14100 000</t>
  </si>
  <si>
    <t>805 0801 04 3 01 14100 200</t>
  </si>
  <si>
    <t>805 0801 04 3 01 14100 240</t>
  </si>
  <si>
    <t>805 0801 04 3 01 14100 244</t>
  </si>
  <si>
    <t>805 0801 04 3 01 60140 000</t>
  </si>
  <si>
    <t>805 0801 04 3 01 60140 600</t>
  </si>
  <si>
    <t>805 0801 04 3 01 60140 610</t>
  </si>
  <si>
    <t>805 1001 68 9 01 20290 000</t>
  </si>
  <si>
    <t>805 1001 68 9 01 20290 300</t>
  </si>
  <si>
    <t>805 1001 68 9 01 20290 320</t>
  </si>
  <si>
    <t>805 1001 68 9 01 20290 321</t>
  </si>
  <si>
    <t>805 1101 05 1 01 00170 000</t>
  </si>
  <si>
    <t>805 1101 05 1 01 00170 600</t>
  </si>
  <si>
    <t>805 1101 05 1 01 00170 610</t>
  </si>
  <si>
    <t>805 1101 05 1 01 00170 611</t>
  </si>
  <si>
    <t>805 1301 68 9 01 20360 000</t>
  </si>
  <si>
    <t>805 1301 68 9 01 20360 700</t>
  </si>
  <si>
    <t>805 1301 68 9 01 20360 730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</si>
  <si>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</si>
  <si>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</si>
  <si>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</si>
  <si>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 xml:space="preserve">  Кредиты кредитных организаций в валюте Российской Федерации</t>
  </si>
  <si>
    <t>805 01 02 00 00 00 0000 000</t>
  </si>
  <si>
    <t xml:space="preserve">  Получение кредитов от кредитных организаций в валюте Российской Федерации</t>
  </si>
  <si>
    <t>805 01 02 00 00 00 0000 700</t>
  </si>
  <si>
    <t xml:space="preserve">  Получение кредитов от кредитных организаций бюджетами городских поселений в валюте Российской Федерации</t>
  </si>
  <si>
    <t>805 01 02 00 00 13 0000 710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</si>
  <si>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</si>
  <si>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</si>
  <si>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</si>
  <si>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</si>
  <si>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</si>
  <si>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</si>
  <si>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805 01 05 02 00 00 0000 500</t>
  </si>
  <si>
    <t xml:space="preserve">  Увеличение прочих остатков денежных средств бюджетов</t>
  </si>
  <si>
    <t>805 01 05 02 01 00 0000 510</t>
  </si>
  <si>
    <t xml:space="preserve">  Увеличение прочих остатков денежных средств бюджетов городских поселений</t>
  </si>
  <si>
    <t>805 01 05 02 01 13 0000 510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</si>
  <si>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</si>
  <si>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</si>
  <si>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</si>
  <si>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805 01 05 02 00 00 0000 600</t>
  </si>
  <si>
    <t xml:space="preserve">  Уменьшение прочих остатков денежных средств бюджетов</t>
  </si>
  <si>
    <t>805 01 05 02 01 00 0000 610</t>
  </si>
  <si>
    <t xml:space="preserve">  Уменьшение прочих остатков денежных средств бюджетов городских поселений</t>
  </si>
  <si>
    <t>805 01 05 02 01 13 0000 610</t>
  </si>
  <si>
    <r>
      <t>Основное мероприятие</t>
    </r>
    <r>
      <rPr>
        <sz val="11"/>
        <rFont val="Arial Cyr"/>
        <charset val="204"/>
      </rPr>
      <t xml:space="preserve"> "Ямочный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 территории МО "Сясьстройское городское поселение"</t>
    </r>
  </si>
  <si>
    <r>
      <t xml:space="preserve">Основное мероприятие </t>
    </r>
    <r>
      <rPr>
        <sz val="11"/>
        <rFont val="Arial Cyr"/>
        <charset val="204"/>
      </rPr>
      <t>"Паспортизация автомобильных дорог общего пользования местного значения на территории  МО "Сясьстройское городское поселение"</t>
    </r>
  </si>
  <si>
    <t>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самоуправления</t>
  </si>
  <si>
    <r>
      <t xml:space="preserve">Непрограммные расходы </t>
    </r>
    <r>
      <rPr>
        <sz val="11"/>
        <rFont val="Arial Cyr"/>
        <charset val="204"/>
      </rPr>
      <t xml:space="preserve">"Мероприятия по ликвидации последствий обильных снегопадов" </t>
    </r>
  </si>
  <si>
    <t>Остатки средств дорожного фонда на 01.01.2020 г.</t>
  </si>
  <si>
    <r>
      <t>Муниципальная программа</t>
    </r>
    <r>
      <rPr>
        <sz val="11"/>
        <rFont val="Arial Cyr"/>
        <charset val="204"/>
      </rPr>
      <t xml:space="preserve"> "Развитие автомобильных дорог в МО "Сясьстройское городское поселение" на 2020-2025 гг."                       </t>
    </r>
    <r>
      <rPr>
        <b/>
        <sz val="11"/>
        <rFont val="Arial Cyr"/>
        <charset val="204"/>
      </rPr>
      <t xml:space="preserve">Подпрограмма </t>
    </r>
    <r>
      <rPr>
        <sz val="11"/>
        <rFont val="Arial Cyr"/>
        <charset val="204"/>
      </rPr>
      <t>"Поддержание существующей сети автомобильных дорог общего пользования на территории  МО "Сясьстройское городское поселение"</t>
    </r>
    <r>
      <rPr>
        <b/>
        <sz val="9"/>
        <rFont val="Arial Cyr"/>
        <charset val="204"/>
      </rPr>
      <t/>
    </r>
  </si>
  <si>
    <r>
      <t xml:space="preserve">Основное мероприятие   </t>
    </r>
    <r>
      <rPr>
        <sz val="11"/>
        <rFont val="Arial Cyr"/>
        <charset val="204"/>
      </rPr>
      <t>"Капитальный ремонт и ремонт автомобильных дорог на территории общего пользования местного значения"</t>
    </r>
  </si>
  <si>
    <r>
      <t xml:space="preserve">Муниципальная программа </t>
    </r>
    <r>
      <rPr>
        <sz val="11"/>
        <rFont val="Arial Cyr"/>
        <charset val="204"/>
      </rPr>
      <t xml:space="preserve">"Безопасность муниципального образования "Сясьстройское городское поселение" Волховского района Ленинградской области на 2019-2025 гг".                             </t>
    </r>
    <r>
      <rPr>
        <b/>
        <sz val="11"/>
        <rFont val="Arial Cyr"/>
        <charset val="204"/>
      </rPr>
      <t xml:space="preserve">Подпрограмма </t>
    </r>
    <r>
      <rPr>
        <sz val="11"/>
        <rFont val="Arial Cyr"/>
        <charset val="204"/>
      </rPr>
      <t>"Повышение безопасности дорожного движения в МО "Сясьстройское городское поселение</t>
    </r>
  </si>
  <si>
    <r>
      <t>Муниципальная программа</t>
    </r>
    <r>
      <rPr>
        <sz val="11"/>
        <rFont val="Arial Cyr"/>
        <charset val="204"/>
      </rPr>
      <t xml:space="preserve"> "Развитие автомобильных дорог в МО "Сясьстройское городское поселение" на 2020-2025 гг."                                </t>
    </r>
    <r>
      <rPr>
        <b/>
        <sz val="11"/>
        <rFont val="Arial Cyr"/>
        <charset val="204"/>
      </rPr>
      <t>Подпрограмма</t>
    </r>
    <r>
      <rPr>
        <sz val="11"/>
        <rFont val="Arial Cyr"/>
        <charset val="204"/>
      </rPr>
      <t xml:space="preserve"> "Поддержание существующей сети автомобильных дорог общего пользования на территории МО "Сясьстройское городское поселение"</t>
    </r>
    <r>
      <rPr>
        <b/>
        <sz val="9"/>
        <rFont val="Arial Cyr"/>
        <charset val="204"/>
      </rPr>
      <t/>
    </r>
  </si>
  <si>
    <r>
      <t>Основное мероприятие</t>
    </r>
    <r>
      <rPr>
        <sz val="11"/>
        <rFont val="Arial Cyr"/>
        <charset val="204"/>
      </rPr>
      <t xml:space="preserve"> "Капитальный ремонт и ремонт автомобильных дорог на территории общего пользования местного значения"</t>
    </r>
  </si>
  <si>
    <t>на 01.04.2020 года</t>
  </si>
  <si>
    <t>на 1 апреля 2020 г.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</si>
  <si>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</si>
  <si>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</si>
  <si>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</si>
  <si>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</si>
  <si>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</si>
  <si>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</si>
  <si>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</si>
  <si>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</si>
  <si>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</si>
  <si>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182 1 06 06033 13 3000 110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</si>
  <si>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</si>
  <si>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805 1 16 02000 02 0000 140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</si>
  <si>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</si>
  <si>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805 1 16 02020 02 0000 140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</si>
  <si>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</si>
  <si>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805 1 16 07000 01 0000 140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</si>
  <si>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</si>
  <si>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805 1 16 07010 00 0000 140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</si>
  <si>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</si>
  <si>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805 1 16 07010 13 0000 140</t>
  </si>
  <si>
    <t xml:space="preserve">  Платежи в целях возмещения причиненного ущерба (убытков)</t>
  </si>
  <si>
    <t>805 1 16 10000 00 0000 140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</si>
  <si>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</si>
  <si>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805 1 16 10120 00 0000 140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</si>
  <si>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</si>
  <si>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805 1 16 10123 01 0000 140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</si>
  <si>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</si>
  <si>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805 1 16 10123 01 0131 140</t>
  </si>
  <si>
    <t xml:space="preserve">  Платежи, уплачиваемые в целях возмещения вреда</t>
  </si>
  <si>
    <t>805 1 16 11000 01 0000 140</t>
  </si>
  <si>
    <t xml:space="preserve">  Платежи, уплачиваемые в целях возмещения вреда, причиняемого автомобильным дорогам</t>
  </si>
  <si>
    <t>805 1 16 11060 01 0000 140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</si>
  <si>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</si>
  <si>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805 1 16 11064 01 0000 140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</si>
  <si>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</si>
  <si>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805 2 02 16001 00 0000 150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</si>
  <si>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</si>
  <si>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805 2 02 16001 13 0000 150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</si>
  <si>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</si>
  <si>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805 2 02 20299 00 0000 150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</si>
  <si>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</si>
  <si>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805 2 02 20299 13 0000 150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</si>
  <si>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</si>
  <si>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</si>
  <si>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</si>
  <si>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805 2 02 20302 13 0000 150</t>
  </si>
  <si>
    <t xml:space="preserve">              Форма 0503117  с.2</t>
  </si>
  <si>
    <t xml:space="preserve">  ОБЩЕГОСУДАРСТВЕННЫЕ ВОПРОСЫ</t>
  </si>
  <si>
    <t>805 0100 00 0 00 00000 000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</si>
  <si>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</si>
  <si>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805 0104 00 0 00 00000 000</t>
  </si>
  <si>
    <t xml:space="preserve">  Уплата прочих налогов, сборов</t>
  </si>
  <si>
    <t>805 0104 67 3 01 00150 852</t>
  </si>
  <si>
    <t>805 0104 67 4 01 71340 000</t>
  </si>
  <si>
    <t>805 0104 67 4 01 71340 200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</si>
  <si>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</si>
  <si>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805 0106 00 0 00 00000 000</t>
  </si>
  <si>
    <t xml:space="preserve">  Резервные фонды</t>
  </si>
  <si>
    <t>805 0111 00 0 00 00000 000</t>
  </si>
  <si>
    <t xml:space="preserve">  Резервные фонды местных администраций</t>
  </si>
  <si>
    <t xml:space="preserve">  Другие общегосударственные вопросы</t>
  </si>
  <si>
    <t>805 0113 00 0 00 00000 000</t>
  </si>
  <si>
    <t xml:space="preserve">  Повышение уровня безопасности населения за счет оборудования техническими средствами АПК,АИС</t>
  </si>
  <si>
    <t xml:space="preserve">  Оказанием услуг средствами массовой информации органам местного самоуправления МО Сясьстройское городское поселение</t>
  </si>
  <si>
    <t xml:space="preserve">  Обеспечение беспрепятственного доступа к приорететным объектам и услугам для инвалидов и маломобильных групп</t>
  </si>
  <si>
    <t xml:space="preserve">  Обеспечение деятельности старост сельских населенных пунктов на территории МО Сясьстройское ГП в рамках непрограмных расходов органов местного самоуправления</t>
  </si>
  <si>
    <t xml:space="preserve">  Денежные выплаты почетным гражданам МО "Сясьстройское городское поселение"</t>
  </si>
  <si>
    <t xml:space="preserve">  Содержание имущества казны</t>
  </si>
  <si>
    <t>805 0113 68 9 01 10080 244</t>
  </si>
  <si>
    <t xml:space="preserve">  Ежегодный членский взнос в совет муниципальных образований</t>
  </si>
  <si>
    <t xml:space="preserve">  Субсидии на оказание финансовой помощи советам ветеранов войны, труда, общественным организациям инвалидов, спорта, туризма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</si>
  <si>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</si>
  <si>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Субсидии (гранты в форме субсидий), не подлежащие казначейскому сопровождению</t>
  </si>
  <si>
    <t>805 0113 68 9 01 20300 633</t>
  </si>
  <si>
    <t xml:space="preserve">  НАЦИОНАЛЬНАЯ ОБОРОНА</t>
  </si>
  <si>
    <t>805 0200 00 0 00 00000 000</t>
  </si>
  <si>
    <t xml:space="preserve">  Мобилизационная и вневойсковая подготовка</t>
  </si>
  <si>
    <t>805 0203 00 0 00 00000 000</t>
  </si>
  <si>
    <t xml:space="preserve">  НАЦИОНАЛЬНАЯ БЕЗОПАСНОСТЬ И ПРАВООХРАНИТЕЛЬНАЯ ДЕЯТЕЛЬНОСТЬ</t>
  </si>
  <si>
    <t>805 0300 00 0 00 00000 000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</si>
  <si>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</si>
  <si>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805 0309 00 0 00 00000 000</t>
  </si>
  <si>
    <t xml:space="preserve">  Защита населения и территории от чрезвычайных ситуаций природного и техногенного характера,гражданская оборона</t>
  </si>
  <si>
    <t>805 0309 07 2 02 27200 244</t>
  </si>
  <si>
    <t xml:space="preserve">  Обеспечение пожарной безопасности</t>
  </si>
  <si>
    <t>805 0310 00 0 00 00000 000</t>
  </si>
  <si>
    <t xml:space="preserve">  Мероприятия по содержанию пожарных водоемов в готовности для целей пожаротушения</t>
  </si>
  <si>
    <t xml:space="preserve">  НАЦИОНАЛЬНАЯ ЭКОНОМИКА</t>
  </si>
  <si>
    <t>805 0400 00 0 00 00000 000</t>
  </si>
  <si>
    <t xml:space="preserve">  Дорожное хозяйство (дорожные фонды)</t>
  </si>
  <si>
    <t>805 0409 00 0 00 00000 000</t>
  </si>
  <si>
    <t xml:space="preserve">  Мероприятия связанные с капитальным ремонтом и ремонтом автомобильных дорог общего пользования местного значения</t>
  </si>
  <si>
    <t>805 0409 03 1 01 13100 244</t>
  </si>
  <si>
    <t xml:space="preserve">  Капитальный ремонт и ремонт автомобильных дорог общего пользования местного значения</t>
  </si>
  <si>
    <t xml:space="preserve">  Капитальный ремонт и ремонт автомобильных дорог общего пользования местного значения,имеющих приоритетный социально значимый характер</t>
  </si>
  <si>
    <t xml:space="preserve">  Ямочный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</t>
  </si>
  <si>
    <t xml:space="preserve">  Паспортазация автомобильных дорог общего пользования местного значения на территории МО "Сясьстройское городское поселение"</t>
  </si>
  <si>
    <t>805 0409 07 4 01 00170 000</t>
  </si>
  <si>
    <t>805 0409 07 4 01 00170 600</t>
  </si>
  <si>
    <t>805 0409 07 4 01 00170 610</t>
  </si>
  <si>
    <t xml:space="preserve">  Субсидии бюджетным учреждениям на иные цели</t>
  </si>
  <si>
    <t>805 0409 07 4 01 00170 612</t>
  </si>
  <si>
    <t xml:space="preserve">  Мероприятия по повышению безопастности дорожного движения</t>
  </si>
  <si>
    <t>805 0409 07 4 01 17400 244</t>
  </si>
  <si>
    <t xml:space="preserve">  Другие вопросы в области национальной экономики</t>
  </si>
  <si>
    <t>805 0412 00 0 00 00000 000</t>
  </si>
  <si>
    <t xml:space="preserve">  Финансирование муниципальных программ по поддержки и развитию субъектов малого и среднего предпринимательства бюджетам муниципальных образований моногородов ЛО</t>
  </si>
  <si>
    <t xml:space="preserve">  Информационная, консультационная поддержка субъектов малого и среднего предпринимательства</t>
  </si>
  <si>
    <t xml:space="preserve">  Мероприятия по землеустройству и землепользованию</t>
  </si>
  <si>
    <t xml:space="preserve">  Мероприятия в области строительства, архитектуры, и градостроительства</t>
  </si>
  <si>
    <t xml:space="preserve">  ЖИЛИЩНО-КОММУНАЛЬНОЕ ХОЗЯЙСТВО</t>
  </si>
  <si>
    <t>805 0500 00 0 00 00000 000</t>
  </si>
  <si>
    <t xml:space="preserve">  Жилищное хозяйство</t>
  </si>
  <si>
    <t>805 0501 00 0 00 00000 000</t>
  </si>
  <si>
    <t xml:space="preserve">  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(средства фонда ЖКХ)</t>
  </si>
  <si>
    <t>805 0501 10 1 F3 67483 000</t>
  </si>
  <si>
    <t>805 0501 10 1 F3 67483 400</t>
  </si>
  <si>
    <t xml:space="preserve">  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</si>
  <si>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805 0501 10 1 F3 67484 000</t>
  </si>
  <si>
    <t>805 0501 10 1 F3 67484 400</t>
  </si>
  <si>
    <t xml:space="preserve">  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(средства местного бюджета)</t>
  </si>
  <si>
    <t>805 0501 10 1 F3 6748S 000</t>
  </si>
  <si>
    <t>805 0501 10 1 F3 6748S 400</t>
  </si>
  <si>
    <t xml:space="preserve">  Мероприятия по сносу расселяемых аварийных домов МО "Сясьстройское городское поселение"</t>
  </si>
  <si>
    <t xml:space="preserve">  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</si>
  <si>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 xml:space="preserve">  Ремонт муниципального жилищного фонда</t>
  </si>
  <si>
    <t xml:space="preserve">  Проведение прочих мероприятий в области жилищного хозяйства</t>
  </si>
  <si>
    <t xml:space="preserve">  Коммунальное хозяйство</t>
  </si>
  <si>
    <t>805 0502 00 0 00 00000 000</t>
  </si>
  <si>
    <t xml:space="preserve">  "Повышение надежности и энергетической эффективности в системах теплоснабжения"</t>
  </si>
  <si>
    <t xml:space="preserve">Мероприятия по обеспечению устойчивого функционирования объектов теплоснабжения  </t>
  </si>
  <si>
    <t>805 0502 01 1 04 10140 000</t>
  </si>
  <si>
    <t>805 0502 01 1 04 10140 200</t>
  </si>
  <si>
    <t xml:space="preserve">  Мероприятия по техническому обслуживанию и текущему ремонту газораспределительных сетей к жилому фонду</t>
  </si>
  <si>
    <t>Актуализация схемы газоснабжения МО "Сясьстройское городское поселение"</t>
  </si>
  <si>
    <t>805 0502 01 2 02 20200 000</t>
  </si>
  <si>
    <t>805 0502 01 2 02 20200 200</t>
  </si>
  <si>
    <t xml:space="preserve">  Погашение очередных лизинговых платежей за пользование коммунальной специализированной техникой,приобретенной по договору лизинга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</si>
  <si>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ЛО</t>
  </si>
  <si>
    <t>805 0502 07 2 04 S4270 000</t>
  </si>
  <si>
    <t>805 0502 07 2 04 S4270 200</t>
  </si>
  <si>
    <t xml:space="preserve">  Проведение прочих мероприятий в области коммунального хозяйства</t>
  </si>
  <si>
    <t xml:space="preserve">  Предоставление субсидии, на оказания банных услуг физическим лицам в целях возмещения недополученных доходов (льготные билеты)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</si>
  <si>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</si>
  <si>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805 0502 68 9 01 20390 811</t>
  </si>
  <si>
    <t xml:space="preserve">  Благоустройство</t>
  </si>
  <si>
    <t>805 0503 00 0 00 00000 000</t>
  </si>
  <si>
    <t xml:space="preserve">  Мероприятия по модернизации системы уличного освещения на территории МО "Сясьстройское городское поселение"</t>
  </si>
  <si>
    <t>805 0503 01 1 01 10110 244</t>
  </si>
  <si>
    <t xml:space="preserve">  Мероприятия по замене светильников уличного освещения на энергосберегающие, в том числе ремонт сопутствующего оборудования.</t>
  </si>
  <si>
    <t>805 0503 01 1 02 F0340 000</t>
  </si>
  <si>
    <t>805 0503 01 1 02 F0340 200</t>
  </si>
  <si>
    <t xml:space="preserve">  Проведение мероприятий,направленный на реализацию областного закона от 15.01.2018г.№3-оз "Осодействии участию населения в осуществлениии местного самоуправления в иных формах на тирриториях административных центров МО ЛО"</t>
  </si>
  <si>
    <t xml:space="preserve">  Проведение мероприятий,направленных на реализацию областного закона от 28.12.2018г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</t>
  </si>
  <si>
    <t>805 0503 09 1 01 S4770 000</t>
  </si>
  <si>
    <t>805 0503 09 1 01 S4770 200</t>
  </si>
  <si>
    <t>Благоустройство спортивной площадки в пос. Аврово, обустройство общественных пространств с восстановлением историко-культурного памятника в пос. Аврово</t>
  </si>
  <si>
    <t>805 0503 09 2 01 19200 000</t>
  </si>
  <si>
    <t>805 0503 09 2 01 19200 200</t>
  </si>
  <si>
    <t>Мероприятия по благоустройству дворовых территорий муниципальных образований ЛО</t>
  </si>
  <si>
    <t>805 0503 13 1 01 S4750 000</t>
  </si>
  <si>
    <t>805 0503 13 1 01 S4750 200</t>
  </si>
  <si>
    <t>Мероприятия по благоустройству общественных территорий</t>
  </si>
  <si>
    <t>805 0503 13 1 02 13200 000</t>
  </si>
  <si>
    <t>805 0503 13 1 02 13200 200</t>
  </si>
  <si>
    <t xml:space="preserve">  Мероприятия по благоустройству формирования комфортной городской среды в МО "Сясьстройское городское поселение"</t>
  </si>
  <si>
    <t xml:space="preserve">  Мероприятия по борьбе с борщевиком Сосновского</t>
  </si>
  <si>
    <t>Мероприятия по устройству контейнерных площадок на территории МО "Сясьстройское городское поселение"</t>
  </si>
  <si>
    <t>805 0503 18 1 01 18100 000</t>
  </si>
  <si>
    <t>805 0503 18 1 01 18100 200</t>
  </si>
  <si>
    <t xml:space="preserve">  Субсидии муниципальным бюджетным учреждениям на выполнение муниципального задания</t>
  </si>
  <si>
    <t xml:space="preserve">  Прочие мероприятия по благоустройству</t>
  </si>
  <si>
    <t xml:space="preserve">  Уличное освещение</t>
  </si>
  <si>
    <t xml:space="preserve">  Погашение задолженности бездоговорного потребления электрической энергии с ПАО "Ленэнерго" по адресу: г. Сясьстрой, ул. Культуры д.1А</t>
  </si>
  <si>
    <t>805 0503 68 9 01 20310 000</t>
  </si>
  <si>
    <t>805 0503 68 9 01 20310 800</t>
  </si>
  <si>
    <t>805 0503 68 9 01 20310 830</t>
  </si>
  <si>
    <t xml:space="preserve">  Исполнение судебных актов Российской Федерации и мировых соглашений по возмещению причиненного вреда</t>
  </si>
  <si>
    <t>805 0503 68 9 01 20310 831</t>
  </si>
  <si>
    <t xml:space="preserve">  ОБРАЗОВАНИЕ</t>
  </si>
  <si>
    <t>805 0700 00 0 00 00000 000</t>
  </si>
  <si>
    <t xml:space="preserve">  Молодежная политика</t>
  </si>
  <si>
    <t>805 0707 00 0 00 00000 000</t>
  </si>
  <si>
    <t xml:space="preserve">  Содействие участию молодежного актива Волховского района молодежных районных,областных, региональных и всероссийских проектах</t>
  </si>
  <si>
    <t xml:space="preserve">  Организация движения школьных и студенческих трудовых отрядов</t>
  </si>
  <si>
    <t xml:space="preserve">  Мероприятие по сохранению исторической памяти,гражданско-патриотическое и духовно-нравственное воспитание молодежи</t>
  </si>
  <si>
    <t xml:space="preserve">  Мероприятие по сохранению исторической памяти</t>
  </si>
  <si>
    <t xml:space="preserve">  КУЛЬТУРА, КИНЕМАТОГРАФИЯ</t>
  </si>
  <si>
    <t>805 0800 00 0 00 00000 000</t>
  </si>
  <si>
    <t xml:space="preserve">  Культура</t>
  </si>
  <si>
    <t>805 0801 00 0 00 00000 000</t>
  </si>
  <si>
    <t xml:space="preserve">  Выплаты стимулирующего характера работникам муниципальных учреждений культуры</t>
  </si>
  <si>
    <t xml:space="preserve">  Мероприятие "Капитальный ремонт объектов культуры городских поселений ЛО"</t>
  </si>
  <si>
    <t>805 0801 04 2 02 S0350 600</t>
  </si>
  <si>
    <t xml:space="preserve">  Организация и проведение праздничных мероприятий</t>
  </si>
  <si>
    <t>805 0801 04 3 01 14100 600</t>
  </si>
  <si>
    <t>805 0801 04 3 01 14100 610</t>
  </si>
  <si>
    <t>805 0801 04 3 01 14100 612</t>
  </si>
  <si>
    <t xml:space="preserve">  Организация и проведение праздничных мероприятий (ср-ва районного бюджета)</t>
  </si>
  <si>
    <t>805 0801 04 3 01 60140 612</t>
  </si>
  <si>
    <t xml:space="preserve">  СОЦИАЛЬНАЯ ПОЛИТИКА</t>
  </si>
  <si>
    <t>805 1000 00 0 00 00000 000</t>
  </si>
  <si>
    <t xml:space="preserve">  Пенсионное обеспечение</t>
  </si>
  <si>
    <t>805 1001 00 0 00 00000 000</t>
  </si>
  <si>
    <t xml:space="preserve">  Доплата к пенсиям муниципальных служащих</t>
  </si>
  <si>
    <t xml:space="preserve">  Охрана семьи и детства</t>
  </si>
  <si>
    <t>805 1004 00 0 00 00000 000</t>
  </si>
  <si>
    <t xml:space="preserve">  Реализация мероприятий по обеспечению жильем молодых семей</t>
  </si>
  <si>
    <t>805 1004 02 1 02 L4970 000</t>
  </si>
  <si>
    <t>805 1004 02 1 02 L4970 300</t>
  </si>
  <si>
    <t>805 1004 02 1 02 L4970 320</t>
  </si>
  <si>
    <t>805 1004 02 1 02 L4970 322</t>
  </si>
  <si>
    <t xml:space="preserve">  ФИЗИЧЕСКАЯ КУЛЬТУРА И СПОРТ</t>
  </si>
  <si>
    <t>805 1100 00 0 00 00000 000</t>
  </si>
  <si>
    <t xml:space="preserve">  Физическая культура</t>
  </si>
  <si>
    <t>805 1101 00 0 00 00000 000</t>
  </si>
  <si>
    <t xml:space="preserve">  ОБСЛУЖИВАНИЕ ГОСУДАРСТВЕННОГО (МУНИЦИПАЛЬНОГО) ДОЛГА</t>
  </si>
  <si>
    <t>805 1300 00 0 00 00000 000</t>
  </si>
  <si>
    <t xml:space="preserve">  Обслуживание государственного (муниципального) внутреннего долга</t>
  </si>
  <si>
    <t>805 1301 00 0 00 00000 000</t>
  </si>
  <si>
    <t xml:space="preserve">  Процентные платежи по муниципальному долгу</t>
  </si>
  <si>
    <t xml:space="preserve">                        Форма 0503117  с.3</t>
  </si>
  <si>
    <t>источники внутреннего финансирования дефецитов бюджетов</t>
  </si>
  <si>
    <t xml:space="preserve">  Погашение кредитов, предоставленных кредитными организациями в валюте Российской Федерации</t>
  </si>
  <si>
    <t>805 01 02 00 00 00 0000 800</t>
  </si>
  <si>
    <t xml:space="preserve">  Погашение бюджетами городских поселений кредитов от кредитных организаций в валюте Российской Федерации</t>
  </si>
  <si>
    <t>805 01 02 00 00 13 0000 810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</si>
  <si>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</si>
  <si>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</si>
  <si>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</si>
  <si>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 xml:space="preserve">  Уменьшение остатков средств бюджетов</t>
  </si>
  <si>
    <t>00366959</t>
  </si>
  <si>
    <t>805</t>
  </si>
  <si>
    <t xml:space="preserve">                     постановлением  администрации МО</t>
  </si>
  <si>
    <t xml:space="preserve">                    "Сясьстройское городское поселение"</t>
  </si>
  <si>
    <t xml:space="preserve">                      Волховского муниципального района</t>
  </si>
  <si>
    <t xml:space="preserve">                      Ленинградской области</t>
  </si>
  <si>
    <t xml:space="preserve">                      от 15.04.2020 № 233</t>
  </si>
  <si>
    <t xml:space="preserve">                     УТВЕРЖДЕН</t>
  </si>
  <si>
    <t xml:space="preserve">                     Приложение № 1</t>
  </si>
  <si>
    <t xml:space="preserve">         постановлением  администрации МО</t>
  </si>
  <si>
    <t xml:space="preserve">        "Сясьстройское городское поселение"</t>
  </si>
  <si>
    <t xml:space="preserve">         Волховского муниципального района</t>
  </si>
  <si>
    <t xml:space="preserve">         Ленинградской области</t>
  </si>
  <si>
    <t xml:space="preserve">         от 15.04.2020 № 233</t>
  </si>
  <si>
    <t xml:space="preserve">         УТВЕРЖДЕН</t>
  </si>
  <si>
    <t xml:space="preserve">         Приложение № 2</t>
  </si>
  <si>
    <t xml:space="preserve">                                                постановлением  администрации МО</t>
  </si>
  <si>
    <t xml:space="preserve">                                                "Сясьстройское городское поселение"</t>
  </si>
  <si>
    <t xml:space="preserve">                                                УТВЕРЖДЕН</t>
  </si>
  <si>
    <t xml:space="preserve">                                                Приложение № 3</t>
  </si>
  <si>
    <t xml:space="preserve">                                                Ленинградской области</t>
  </si>
  <si>
    <t xml:space="preserve">                                                от 15.04.2020 № 233</t>
  </si>
  <si>
    <t xml:space="preserve">                                                Волховского муниципального района</t>
  </si>
  <si>
    <r>
      <t>Основное мероприятие</t>
    </r>
    <r>
      <rPr>
        <sz val="11"/>
        <rFont val="Arial Cyr"/>
        <charset val="204"/>
      </rPr>
      <t xml:space="preserve"> "Капитальный ремонт и ремонт автомобильных дорог общего пользования местного значения, имеющих приоритетный социально значимый характер"</t>
    </r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</si>
</sst>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.0"/>
  </numFmts>
  <fonts count="45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Arial"/>
    </font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indexed="8"/>
      <name val="Arial"/>
    </font>
    <font>
      <sz val="11"/>
      <color indexed="8"/>
      <name val="Times New Roman"/>
    </font>
    <font>
      <sz val="8"/>
      <color indexed="8"/>
      <name val="Arial"/>
    </font>
    <font>
      <b/>
      <i/>
      <sz val="8"/>
      <color indexed="8"/>
      <name val="Arial"/>
    </font>
    <font>
      <sz val="11"/>
      <color indexed="8"/>
      <name val="Calibri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9"/>
      <name val="Arial Cyr"/>
      <charset val="204"/>
    </font>
    <font>
      <b/>
      <sz val="11"/>
      <color theme="1"/>
      <name val="Arial Cyr"/>
      <charset val="204"/>
    </font>
    <font>
      <sz val="11"/>
      <color theme="1"/>
      <name val="Arial Cyr"/>
      <charset val="204"/>
    </font>
    <font>
      <b/>
      <sz val="14"/>
      <color rgb="FF000000"/>
      <name val="Arial Cyr"/>
    </font>
    <font>
      <sz val="12"/>
      <color rgb="FF000000"/>
      <name val="Arial Cy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</borders>
  <cellStyleXfs count="194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5" fillId="0" borderId="1"/>
    <xf numFmtId="0" fontId="19" fillId="0" borderId="1"/>
    <xf numFmtId="0" fontId="27" fillId="0" borderId="1"/>
    <xf numFmtId="0" fontId="31" fillId="0" borderId="38">
      <alignment horizontal="center" vertical="center" textRotation="90"/>
    </xf>
    <xf numFmtId="0" fontId="31" fillId="0" borderId="39">
      <alignment horizontal="center" vertical="center" textRotation="90"/>
    </xf>
    <xf numFmtId="0" fontId="31" fillId="0" borderId="40">
      <alignment horizontal="center" vertical="center" textRotation="90"/>
    </xf>
    <xf numFmtId="0" fontId="31" fillId="0" borderId="41">
      <alignment horizontal="center" vertical="center" textRotation="90"/>
    </xf>
    <xf numFmtId="0" fontId="32" fillId="0" borderId="39">
      <alignment wrapText="1"/>
    </xf>
    <xf numFmtId="0" fontId="32" fillId="0" borderId="41">
      <alignment wrapText="1"/>
    </xf>
    <xf numFmtId="0" fontId="32" fillId="0" borderId="38">
      <alignment wrapText="1"/>
    </xf>
    <xf numFmtId="0" fontId="33" fillId="0" borderId="41">
      <alignment horizontal="center" vertical="top" wrapText="1"/>
    </xf>
    <xf numFmtId="0" fontId="31" fillId="0" borderId="42"/>
    <xf numFmtId="49" fontId="34" fillId="0" borderId="43">
      <alignment horizontal="left" vertical="center" wrapText="1"/>
    </xf>
    <xf numFmtId="49" fontId="33" fillId="0" borderId="44">
      <alignment horizontal="left" vertical="center" wrapText="1" indent="2"/>
    </xf>
    <xf numFmtId="49" fontId="33" fillId="0" borderId="45">
      <alignment horizontal="left" vertical="center" wrapText="1" indent="3"/>
    </xf>
    <xf numFmtId="49" fontId="33" fillId="0" borderId="43">
      <alignment horizontal="left" vertical="center" wrapText="1" indent="3"/>
    </xf>
    <xf numFmtId="49" fontId="33" fillId="0" borderId="46">
      <alignment horizontal="left" vertical="center" wrapText="1" indent="3"/>
    </xf>
    <xf numFmtId="0" fontId="34" fillId="0" borderId="42">
      <alignment horizontal="left" vertical="center" wrapText="1"/>
    </xf>
    <xf numFmtId="49" fontId="33" fillId="0" borderId="38">
      <alignment horizontal="left" vertical="center" wrapText="1" indent="3"/>
    </xf>
    <xf numFmtId="49" fontId="33" fillId="0" borderId="1">
      <alignment horizontal="left" vertical="center" wrapText="1" indent="3"/>
    </xf>
    <xf numFmtId="49" fontId="33" fillId="0" borderId="39">
      <alignment horizontal="left" vertical="center" wrapText="1" indent="3"/>
    </xf>
    <xf numFmtId="49" fontId="34" fillId="0" borderId="42">
      <alignment horizontal="left" vertical="center" wrapText="1"/>
    </xf>
    <xf numFmtId="0" fontId="33" fillId="0" borderId="43">
      <alignment horizontal="left" vertical="center" wrapText="1"/>
    </xf>
    <xf numFmtId="0" fontId="33" fillId="0" borderId="46">
      <alignment horizontal="left" vertical="center" wrapText="1"/>
    </xf>
    <xf numFmtId="49" fontId="33" fillId="0" borderId="43">
      <alignment horizontal="left" vertical="center" wrapText="1"/>
    </xf>
    <xf numFmtId="49" fontId="33" fillId="0" borderId="46">
      <alignment horizontal="left" vertical="center" wrapText="1"/>
    </xf>
    <xf numFmtId="49" fontId="31" fillId="0" borderId="47">
      <alignment horizontal="center"/>
    </xf>
    <xf numFmtId="49" fontId="31" fillId="0" borderId="48">
      <alignment horizontal="center" vertical="center" wrapText="1"/>
    </xf>
    <xf numFmtId="49" fontId="33" fillId="0" borderId="49">
      <alignment horizontal="center" vertical="center" wrapText="1"/>
    </xf>
    <xf numFmtId="49" fontId="33" fillId="0" borderId="50">
      <alignment horizontal="center" vertical="center" wrapText="1"/>
    </xf>
    <xf numFmtId="49" fontId="33" fillId="0" borderId="48">
      <alignment horizontal="center" vertical="center" wrapText="1"/>
    </xf>
    <xf numFmtId="49" fontId="33" fillId="0" borderId="51">
      <alignment horizontal="center" vertical="center" wrapText="1"/>
    </xf>
    <xf numFmtId="49" fontId="33" fillId="0" borderId="52">
      <alignment horizontal="center" vertical="center" wrapText="1"/>
    </xf>
    <xf numFmtId="49" fontId="33" fillId="0" borderId="1">
      <alignment horizontal="center" vertical="center" wrapText="1"/>
    </xf>
    <xf numFmtId="49" fontId="33" fillId="0" borderId="39">
      <alignment horizontal="center" vertical="center" wrapText="1"/>
    </xf>
    <xf numFmtId="49" fontId="31" fillId="0" borderId="47">
      <alignment horizontal="center" vertical="center" wrapText="1"/>
    </xf>
    <xf numFmtId="0" fontId="31" fillId="0" borderId="47">
      <alignment horizontal="center" vertical="center"/>
    </xf>
    <xf numFmtId="0" fontId="33" fillId="0" borderId="49">
      <alignment horizontal="center" vertical="center"/>
    </xf>
    <xf numFmtId="0" fontId="33" fillId="0" borderId="50">
      <alignment horizontal="center" vertical="center"/>
    </xf>
    <xf numFmtId="0" fontId="33" fillId="0" borderId="48">
      <alignment horizontal="center" vertical="center"/>
    </xf>
    <xf numFmtId="0" fontId="31" fillId="0" borderId="48">
      <alignment horizontal="center" vertical="center"/>
    </xf>
    <xf numFmtId="0" fontId="33" fillId="0" borderId="51">
      <alignment horizontal="center" vertical="center"/>
    </xf>
    <xf numFmtId="49" fontId="31" fillId="0" borderId="47">
      <alignment horizontal="center" vertical="center"/>
    </xf>
    <xf numFmtId="49" fontId="33" fillId="0" borderId="49">
      <alignment horizontal="center" vertical="center"/>
    </xf>
    <xf numFmtId="49" fontId="33" fillId="0" borderId="50">
      <alignment horizontal="center" vertical="center"/>
    </xf>
    <xf numFmtId="49" fontId="33" fillId="0" borderId="48">
      <alignment horizontal="center" vertical="center"/>
    </xf>
    <xf numFmtId="49" fontId="33" fillId="0" borderId="51">
      <alignment horizontal="center" vertical="center"/>
    </xf>
    <xf numFmtId="49" fontId="33" fillId="0" borderId="39">
      <alignment horizontal="center"/>
    </xf>
    <xf numFmtId="0" fontId="33" fillId="0" borderId="38">
      <alignment horizontal="center"/>
    </xf>
    <xf numFmtId="0" fontId="33" fillId="0" borderId="1">
      <alignment horizontal="center"/>
    </xf>
    <xf numFmtId="49" fontId="33" fillId="0" borderId="39"/>
    <xf numFmtId="0" fontId="33" fillId="0" borderId="41">
      <alignment horizontal="center" vertical="top"/>
    </xf>
    <xf numFmtId="49" fontId="33" fillId="0" borderId="41">
      <alignment horizontal="center" vertical="top" wrapText="1"/>
    </xf>
    <xf numFmtId="0" fontId="33" fillId="0" borderId="53"/>
    <xf numFmtId="4" fontId="33" fillId="0" borderId="54">
      <alignment horizontal="right"/>
    </xf>
    <xf numFmtId="4" fontId="33" fillId="0" borderId="52">
      <alignment horizontal="right"/>
    </xf>
    <xf numFmtId="4" fontId="33" fillId="0" borderId="1">
      <alignment horizontal="right" shrinkToFit="1"/>
    </xf>
    <xf numFmtId="4" fontId="33" fillId="0" borderId="39">
      <alignment horizontal="right"/>
    </xf>
    <xf numFmtId="0" fontId="33" fillId="0" borderId="38"/>
    <xf numFmtId="0" fontId="33" fillId="0" borderId="41">
      <alignment horizontal="center" vertical="top" wrapText="1"/>
    </xf>
    <xf numFmtId="0" fontId="33" fillId="0" borderId="39">
      <alignment horizontal="center"/>
    </xf>
    <xf numFmtId="49" fontId="33" fillId="0" borderId="38">
      <alignment horizontal="center"/>
    </xf>
    <xf numFmtId="49" fontId="33" fillId="0" borderId="1">
      <alignment horizontal="left"/>
    </xf>
    <xf numFmtId="4" fontId="33" fillId="0" borderId="53">
      <alignment horizontal="right"/>
    </xf>
    <xf numFmtId="0" fontId="33" fillId="0" borderId="41">
      <alignment horizontal="center" vertical="top"/>
    </xf>
    <xf numFmtId="4" fontId="33" fillId="0" borderId="55">
      <alignment horizontal="right"/>
    </xf>
    <xf numFmtId="4" fontId="33" fillId="0" borderId="56">
      <alignment horizontal="right"/>
    </xf>
    <xf numFmtId="0" fontId="33" fillId="0" borderId="55"/>
    <xf numFmtId="0" fontId="35" fillId="0" borderId="57"/>
  </cellStyleXfs>
  <cellXfs count="18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6" fillId="0" borderId="1" xfId="14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13" fillId="0" borderId="1" xfId="0" applyFont="1" applyBorder="1" applyAlignment="1"/>
    <xf numFmtId="0" fontId="14" fillId="0" borderId="1" xfId="0" applyFont="1" applyBorder="1" applyAlignment="1"/>
    <xf numFmtId="0" fontId="14" fillId="0" borderId="1" xfId="0" applyFont="1" applyBorder="1"/>
    <xf numFmtId="0" fontId="15" fillId="0" borderId="1" xfId="125"/>
    <xf numFmtId="0" fontId="14" fillId="0" borderId="1" xfId="125" applyFont="1" applyAlignment="1">
      <alignment horizontal="left"/>
    </xf>
    <xf numFmtId="0" fontId="16" fillId="0" borderId="1" xfId="125" applyFont="1" applyBorder="1" applyAlignment="1">
      <alignment horizontal="left"/>
    </xf>
    <xf numFmtId="0" fontId="17" fillId="0" borderId="1" xfId="125" applyFont="1"/>
    <xf numFmtId="0" fontId="16" fillId="0" borderId="1" xfId="125" applyFont="1" applyAlignment="1"/>
    <xf numFmtId="0" fontId="13" fillId="0" borderId="1" xfId="125" applyFont="1" applyBorder="1" applyAlignment="1">
      <alignment horizontal="left"/>
    </xf>
    <xf numFmtId="0" fontId="18" fillId="0" borderId="1" xfId="125" applyFont="1" applyBorder="1" applyAlignment="1">
      <alignment horizontal="left"/>
    </xf>
    <xf numFmtId="0" fontId="18" fillId="0" borderId="1" xfId="125" applyFont="1" applyBorder="1" applyAlignment="1">
      <alignment horizontal="center"/>
    </xf>
    <xf numFmtId="0" fontId="15" fillId="0" borderId="1" xfId="125" applyAlignment="1">
      <alignment horizontal="center"/>
    </xf>
    <xf numFmtId="0" fontId="19" fillId="0" borderId="1" xfId="125" applyFont="1" applyBorder="1"/>
    <xf numFmtId="0" fontId="20" fillId="0" borderId="1" xfId="125" applyFont="1" applyBorder="1" applyAlignment="1" applyProtection="1">
      <alignment horizontal="right"/>
    </xf>
    <xf numFmtId="0" fontId="19" fillId="0" borderId="1" xfId="125" applyFont="1" applyBorder="1" applyAlignment="1">
      <alignment horizontal="left"/>
    </xf>
    <xf numFmtId="0" fontId="26" fillId="0" borderId="1" xfId="125" applyFont="1" applyBorder="1" applyAlignment="1">
      <alignment horizontal="left"/>
    </xf>
    <xf numFmtId="49" fontId="26" fillId="0" borderId="1" xfId="125" applyNumberFormat="1" applyFont="1" applyBorder="1" applyAlignment="1">
      <alignment horizontal="left"/>
    </xf>
    <xf numFmtId="49" fontId="26" fillId="0" borderId="1" xfId="125" applyNumberFormat="1" applyFont="1" applyBorder="1"/>
    <xf numFmtId="0" fontId="26" fillId="0" borderId="1" xfId="125" applyFont="1" applyBorder="1" applyAlignment="1">
      <alignment horizontal="right"/>
    </xf>
    <xf numFmtId="49" fontId="19" fillId="0" borderId="34" xfId="126" applyNumberFormat="1" applyFont="1" applyFill="1" applyBorder="1" applyAlignment="1">
      <alignment horizontal="center" vertical="center" wrapText="1"/>
    </xf>
    <xf numFmtId="49" fontId="19" fillId="0" borderId="34" xfId="127" applyNumberFormat="1" applyFont="1" applyBorder="1" applyAlignment="1" applyProtection="1">
      <alignment horizontal="center" vertical="center" wrapText="1"/>
    </xf>
    <xf numFmtId="0" fontId="28" fillId="0" borderId="37" xfId="125" applyFont="1" applyBorder="1" applyAlignment="1">
      <alignment wrapText="1"/>
    </xf>
    <xf numFmtId="0" fontId="29" fillId="0" borderId="34" xfId="127" applyFont="1" applyFill="1" applyBorder="1" applyAlignment="1">
      <alignment horizontal="left" vertical="center" wrapText="1"/>
    </xf>
    <xf numFmtId="49" fontId="29" fillId="0" borderId="35" xfId="126" applyNumberFormat="1" applyFont="1" applyFill="1" applyBorder="1" applyAlignment="1">
      <alignment horizontal="center" vertical="center" wrapText="1"/>
    </xf>
    <xf numFmtId="49" fontId="29" fillId="0" borderId="36" xfId="126" applyNumberFormat="1" applyFont="1" applyFill="1" applyBorder="1" applyAlignment="1">
      <alignment horizontal="center" vertical="center"/>
    </xf>
    <xf numFmtId="4" fontId="29" fillId="0" borderId="34" xfId="126" applyNumberFormat="1" applyFont="1" applyFill="1" applyBorder="1" applyAlignment="1">
      <alignment horizontal="right" vertical="center"/>
    </xf>
    <xf numFmtId="166" fontId="29" fillId="0" borderId="34" xfId="126" applyNumberFormat="1" applyFont="1" applyFill="1" applyBorder="1" applyAlignment="1">
      <alignment horizontal="right" vertical="center"/>
    </xf>
    <xf numFmtId="49" fontId="30" fillId="0" borderId="34" xfId="126" applyNumberFormat="1" applyFont="1" applyFill="1" applyBorder="1" applyAlignment="1">
      <alignment horizontal="left" vertical="center" wrapText="1"/>
    </xf>
    <xf numFmtId="49" fontId="29" fillId="0" borderId="35" xfId="126" applyNumberFormat="1" applyFont="1" applyFill="1" applyBorder="1" applyAlignment="1">
      <alignment horizontal="right" vertical="center"/>
    </xf>
    <xf numFmtId="49" fontId="29" fillId="0" borderId="36" xfId="126" applyNumberFormat="1" applyFont="1" applyFill="1" applyBorder="1" applyAlignment="1">
      <alignment horizontal="left" vertical="center"/>
    </xf>
    <xf numFmtId="4" fontId="30" fillId="0" borderId="34" xfId="126" applyNumberFormat="1" applyFont="1" applyFill="1" applyBorder="1" applyAlignment="1">
      <alignment horizontal="right" vertical="center"/>
    </xf>
    <xf numFmtId="166" fontId="30" fillId="0" borderId="34" xfId="126" applyNumberFormat="1" applyFont="1" applyFill="1" applyBorder="1" applyAlignment="1">
      <alignment horizontal="right" vertical="center"/>
    </xf>
    <xf numFmtId="0" fontId="15" fillId="0" borderId="1" xfId="125" applyAlignment="1">
      <alignment vertical="center"/>
    </xf>
    <xf numFmtId="2" fontId="15" fillId="0" borderId="1" xfId="125" applyNumberFormat="1"/>
    <xf numFmtId="0" fontId="15" fillId="0" borderId="1" xfId="125" quotePrefix="1"/>
    <xf numFmtId="4" fontId="15" fillId="0" borderId="1" xfId="125" applyNumberFormat="1"/>
    <xf numFmtId="0" fontId="14" fillId="0" borderId="1" xfId="125" applyFont="1" applyAlignment="1">
      <alignment vertical="center"/>
    </xf>
    <xf numFmtId="0" fontId="0" fillId="0" borderId="1" xfId="0" applyBorder="1" applyProtection="1">
      <protection locked="0"/>
    </xf>
    <xf numFmtId="0" fontId="2" fillId="0" borderId="1" xfId="5" applyNumberFormat="1" applyProtection="1"/>
    <xf numFmtId="0" fontId="3" fillId="0" borderId="1" xfId="10" applyNumberFormat="1" applyProtection="1"/>
    <xf numFmtId="0" fontId="3" fillId="0" borderId="1" xfId="16" applyNumberFormat="1" applyProtection="1">
      <alignment horizontal="left"/>
    </xf>
    <xf numFmtId="0" fontId="3" fillId="0" borderId="11" xfId="24" applyNumberFormat="1" applyProtection="1">
      <alignment horizontal="left"/>
    </xf>
    <xf numFmtId="0" fontId="4" fillId="0" borderId="1" xfId="4" applyNumberFormat="1" applyProtection="1">
      <alignment horizontal="right"/>
    </xf>
    <xf numFmtId="0" fontId="4" fillId="0" borderId="5" xfId="9" applyNumberFormat="1" applyProtection="1">
      <alignment horizontal="right"/>
    </xf>
    <xf numFmtId="0" fontId="4" fillId="0" borderId="8" xfId="13" applyNumberFormat="1" applyProtection="1">
      <alignment horizontal="right"/>
    </xf>
    <xf numFmtId="0" fontId="2" fillId="0" borderId="1" xfId="28" applyNumberFormat="1" applyBorder="1" applyProtection="1">
      <alignment horizontal="center"/>
    </xf>
    <xf numFmtId="0" fontId="6" fillId="0" borderId="1" xfId="14" applyNumberFormat="1" applyBorder="1" applyProtection="1"/>
    <xf numFmtId="49" fontId="24" fillId="3" borderId="34" xfId="125" applyNumberFormat="1" applyFont="1" applyFill="1" applyBorder="1" applyAlignment="1">
      <alignment horizontal="left" vertical="center" wrapText="1"/>
    </xf>
    <xf numFmtId="4" fontId="24" fillId="3" borderId="34" xfId="125" applyNumberFormat="1" applyFont="1" applyFill="1" applyBorder="1" applyAlignment="1">
      <alignment horizontal="right" vertical="center"/>
    </xf>
    <xf numFmtId="49" fontId="25" fillId="0" borderId="34" xfId="125" applyNumberFormat="1" applyFont="1" applyBorder="1" applyAlignment="1">
      <alignment horizontal="left" vertical="center" wrapText="1"/>
    </xf>
    <xf numFmtId="4" fontId="24" fillId="0" borderId="34" xfId="125" applyNumberFormat="1" applyFont="1" applyBorder="1" applyAlignment="1">
      <alignment horizontal="right" vertical="center"/>
    </xf>
    <xf numFmtId="49" fontId="24" fillId="4" borderId="34" xfId="125" applyNumberFormat="1" applyFont="1" applyFill="1" applyBorder="1" applyAlignment="1">
      <alignment horizontal="left" vertical="center" wrapText="1"/>
    </xf>
    <xf numFmtId="4" fontId="24" fillId="4" borderId="34" xfId="125" applyNumberFormat="1" applyFont="1" applyFill="1" applyBorder="1" applyAlignment="1">
      <alignment horizontal="right" vertical="center"/>
    </xf>
    <xf numFmtId="49" fontId="25" fillId="0" borderId="34" xfId="125" applyNumberFormat="1" applyFont="1" applyFill="1" applyBorder="1" applyAlignment="1">
      <alignment horizontal="left" vertical="center" wrapText="1"/>
    </xf>
    <xf numFmtId="4" fontId="25" fillId="0" borderId="34" xfId="125" applyNumberFormat="1" applyFont="1" applyFill="1" applyBorder="1" applyAlignment="1">
      <alignment horizontal="right" vertical="center"/>
    </xf>
    <xf numFmtId="4" fontId="25" fillId="0" borderId="34" xfId="125" applyNumberFormat="1" applyFont="1" applyBorder="1" applyAlignment="1">
      <alignment horizontal="right" vertical="center"/>
    </xf>
    <xf numFmtId="0" fontId="24" fillId="0" borderId="34" xfId="125" applyNumberFormat="1" applyFont="1" applyBorder="1" applyAlignment="1">
      <alignment horizontal="left" vertical="center" wrapText="1"/>
    </xf>
    <xf numFmtId="4" fontId="24" fillId="0" borderId="34" xfId="125" applyNumberFormat="1" applyFont="1" applyBorder="1" applyAlignment="1">
      <alignment horizontal="right" vertical="center" wrapText="1"/>
    </xf>
    <xf numFmtId="4" fontId="39" fillId="0" borderId="34" xfId="125" applyNumberFormat="1" applyFont="1" applyBorder="1" applyAlignment="1">
      <alignment horizontal="right" vertical="center" wrapText="1"/>
    </xf>
    <xf numFmtId="0" fontId="24" fillId="0" borderId="34" xfId="125" applyNumberFormat="1" applyFont="1" applyFill="1" applyBorder="1" applyAlignment="1">
      <alignment horizontal="left" vertical="center" wrapText="1"/>
    </xf>
    <xf numFmtId="4" fontId="25" fillId="0" borderId="34" xfId="125" applyNumberFormat="1" applyFont="1" applyBorder="1" applyAlignment="1">
      <alignment horizontal="right" vertical="center" wrapText="1"/>
    </xf>
    <xf numFmtId="4" fontId="40" fillId="0" borderId="34" xfId="125" applyNumberFormat="1" applyFont="1" applyBorder="1" applyAlignment="1">
      <alignment horizontal="right" vertical="center" wrapText="1"/>
    </xf>
    <xf numFmtId="49" fontId="24" fillId="0" borderId="34" xfId="125" applyNumberFormat="1" applyFont="1" applyBorder="1" applyAlignment="1">
      <alignment horizontal="left" vertical="center" wrapText="1"/>
    </xf>
    <xf numFmtId="4" fontId="25" fillId="0" borderId="34" xfId="125" applyNumberFormat="1" applyFont="1" applyFill="1" applyBorder="1" applyAlignment="1">
      <alignment horizontal="right" vertical="center" wrapText="1"/>
    </xf>
    <xf numFmtId="4" fontId="24" fillId="0" borderId="34" xfId="125" applyNumberFormat="1" applyFont="1" applyFill="1" applyBorder="1" applyAlignment="1">
      <alignment horizontal="right" vertical="center" wrapText="1"/>
    </xf>
    <xf numFmtId="4" fontId="39" fillId="3" borderId="34" xfId="125" applyNumberFormat="1" applyFont="1" applyFill="1" applyBorder="1" applyAlignment="1">
      <alignment horizontal="right" vertical="center"/>
    </xf>
    <xf numFmtId="4" fontId="39" fillId="0" borderId="34" xfId="125" applyNumberFormat="1" applyFont="1" applyBorder="1" applyAlignment="1">
      <alignment horizontal="right" vertical="center"/>
    </xf>
    <xf numFmtId="4" fontId="39" fillId="4" borderId="34" xfId="125" applyNumberFormat="1" applyFont="1" applyFill="1" applyBorder="1" applyAlignment="1">
      <alignment horizontal="right" vertical="center"/>
    </xf>
    <xf numFmtId="4" fontId="40" fillId="0" borderId="34" xfId="125" applyNumberFormat="1" applyFont="1" applyFill="1" applyBorder="1" applyAlignment="1">
      <alignment horizontal="right" vertical="center"/>
    </xf>
    <xf numFmtId="4" fontId="39" fillId="0" borderId="34" xfId="125" applyNumberFormat="1" applyFont="1" applyFill="1" applyBorder="1" applyAlignment="1">
      <alignment horizontal="right" vertical="center" wrapText="1"/>
    </xf>
    <xf numFmtId="4" fontId="0" fillId="5" borderId="34" xfId="125" quotePrefix="1" applyNumberFormat="1" applyFont="1" applyFill="1" applyBorder="1" applyAlignment="1" applyProtection="1">
      <alignment horizontal="right" vertical="center" wrapText="1"/>
      <protection locked="0"/>
    </xf>
    <xf numFmtId="2" fontId="40" fillId="0" borderId="34" xfId="125" quotePrefix="1" applyNumberFormat="1" applyFont="1" applyBorder="1" applyAlignment="1">
      <alignment horizontal="right" vertical="center"/>
    </xf>
    <xf numFmtId="0" fontId="3" fillId="0" borderId="2" xfId="26" applyNumberFormat="1" applyBorder="1" applyAlignment="1" applyProtection="1">
      <alignment horizontal="center"/>
    </xf>
    <xf numFmtId="0" fontId="5" fillId="0" borderId="1" xfId="123" applyNumberFormat="1" applyFont="1" applyProtection="1"/>
    <xf numFmtId="0" fontId="5" fillId="0" borderId="3" xfId="2" applyNumberFormat="1" applyFont="1" applyBorder="1" applyAlignment="1" applyProtection="1"/>
    <xf numFmtId="0" fontId="1" fillId="0" borderId="4" xfId="3" applyNumberFormat="1" applyFont="1" applyBorder="1" applyProtection="1">
      <alignment horizontal="center"/>
    </xf>
    <xf numFmtId="0" fontId="1" fillId="0" borderId="6" xfId="7" applyNumberFormat="1" applyFont="1" applyBorder="1" applyAlignment="1" applyProtection="1">
      <alignment horizontal="right"/>
    </xf>
    <xf numFmtId="49" fontId="1" fillId="0" borderId="7" xfId="8" applyNumberFormat="1" applyFont="1" applyBorder="1" applyProtection="1">
      <alignment horizontal="center"/>
    </xf>
    <xf numFmtId="164" fontId="1" fillId="0" borderId="9" xfId="12" applyNumberFormat="1" applyFont="1" applyBorder="1" applyProtection="1">
      <alignment horizontal="center"/>
    </xf>
    <xf numFmtId="0" fontId="1" fillId="0" borderId="1" xfId="16" applyNumberFormat="1" applyFont="1" applyProtection="1">
      <alignment horizontal="left"/>
    </xf>
    <xf numFmtId="49" fontId="3" fillId="0" borderId="1" xfId="46" applyNumberFormat="1" applyBorder="1" applyAlignment="1" applyProtection="1"/>
    <xf numFmtId="49" fontId="1" fillId="0" borderId="6" xfId="11" applyNumberFormat="1" applyFont="1" applyAlignment="1" applyProtection="1">
      <alignment horizontal="right" vertical="center"/>
    </xf>
    <xf numFmtId="49" fontId="1" fillId="0" borderId="9" xfId="15" applyNumberFormat="1" applyFont="1" applyAlignment="1" applyProtection="1">
      <alignment horizontal="center" vertical="center"/>
    </xf>
    <xf numFmtId="49" fontId="1" fillId="0" borderId="9" xfId="19" applyNumberFormat="1" applyFont="1" applyAlignment="1" applyProtection="1">
      <alignment horizontal="center"/>
    </xf>
    <xf numFmtId="49" fontId="1" fillId="0" borderId="6" xfId="18" applyNumberFormat="1" applyFont="1" applyAlignment="1" applyProtection="1">
      <alignment horizontal="right"/>
    </xf>
    <xf numFmtId="0" fontId="1" fillId="0" borderId="1" xfId="10" applyNumberFormat="1" applyFont="1" applyProtection="1"/>
    <xf numFmtId="49" fontId="3" fillId="0" borderId="11" xfId="22" applyNumberFormat="1" applyBorder="1" applyAlignment="1" applyProtection="1"/>
    <xf numFmtId="49" fontId="1" fillId="0" borderId="6" xfId="23" applyNumberFormat="1" applyFont="1" applyAlignment="1" applyProtection="1"/>
    <xf numFmtId="49" fontId="1" fillId="0" borderId="12" xfId="21" applyNumberFormat="1" applyFont="1" applyBorder="1" applyProtection="1">
      <alignment horizontal="center"/>
    </xf>
    <xf numFmtId="49" fontId="3" fillId="0" borderId="4" xfId="30" applyNumberFormat="1" applyBorder="1" applyAlignment="1" applyProtection="1">
      <alignment horizontal="center" vertical="center"/>
    </xf>
    <xf numFmtId="0" fontId="1" fillId="0" borderId="15" xfId="36" applyNumberFormat="1" applyFont="1" applyProtection="1">
      <alignment horizontal="left" wrapText="1"/>
    </xf>
    <xf numFmtId="49" fontId="1" fillId="0" borderId="16" xfId="37" applyNumberFormat="1" applyFont="1" applyProtection="1">
      <alignment horizontal="center" wrapText="1"/>
    </xf>
    <xf numFmtId="49" fontId="1" fillId="0" borderId="17" xfId="6" applyNumberFormat="1" applyFont="1" applyBorder="1" applyAlignment="1" applyProtection="1">
      <alignment horizontal="center"/>
    </xf>
    <xf numFmtId="4" fontId="1" fillId="0" borderId="17" xfId="35" applyNumberFormat="1" applyFont="1" applyBorder="1" applyAlignment="1" applyProtection="1">
      <alignment horizontal="right" shrinkToFit="1"/>
    </xf>
    <xf numFmtId="0" fontId="1" fillId="0" borderId="18" xfId="40" applyNumberFormat="1" applyFont="1" applyProtection="1">
      <alignment horizontal="left" wrapText="1"/>
    </xf>
    <xf numFmtId="49" fontId="1" fillId="0" borderId="19" xfId="41" applyNumberFormat="1" applyFont="1" applyProtection="1">
      <alignment horizontal="center" shrinkToFit="1"/>
    </xf>
    <xf numFmtId="49" fontId="1" fillId="0" borderId="20" xfId="38" applyNumberFormat="1" applyFont="1" applyBorder="1" applyProtection="1">
      <alignment horizontal="center"/>
    </xf>
    <xf numFmtId="4" fontId="1" fillId="0" borderId="20" xfId="39" applyNumberFormat="1" applyFont="1" applyBorder="1" applyProtection="1">
      <alignment horizontal="right" shrinkToFit="1"/>
    </xf>
    <xf numFmtId="0" fontId="1" fillId="0" borderId="21" xfId="44" applyNumberFormat="1" applyFont="1" applyProtection="1">
      <alignment horizontal="left" wrapText="1" indent="2"/>
    </xf>
    <xf numFmtId="49" fontId="1" fillId="0" borderId="22" xfId="45" applyNumberFormat="1" applyFont="1" applyProtection="1">
      <alignment horizontal="center" shrinkToFit="1"/>
    </xf>
    <xf numFmtId="49" fontId="1" fillId="0" borderId="23" xfId="42" applyNumberFormat="1" applyFont="1" applyBorder="1" applyProtection="1">
      <alignment horizontal="center"/>
    </xf>
    <xf numFmtId="4" fontId="1" fillId="0" borderId="23" xfId="43" applyNumberFormat="1" applyFont="1" applyBorder="1" applyProtection="1">
      <alignment horizontal="right" shrinkToFit="1"/>
    </xf>
    <xf numFmtId="49" fontId="1" fillId="0" borderId="1" xfId="68" applyNumberFormat="1" applyFont="1" applyBorder="1" applyAlignment="1" applyProtection="1">
      <alignment horizontal="right"/>
    </xf>
    <xf numFmtId="0" fontId="2" fillId="0" borderId="2" xfId="27" applyNumberFormat="1" applyFont="1" applyBorder="1" applyProtection="1">
      <alignment horizontal="center"/>
    </xf>
    <xf numFmtId="0" fontId="3" fillId="0" borderId="4" xfId="72" applyNumberFormat="1" applyFont="1" applyBorder="1" applyAlignment="1" applyProtection="1">
      <alignment horizontal="center" vertical="center" shrinkToFit="1"/>
    </xf>
    <xf numFmtId="49" fontId="3" fillId="0" borderId="4" xfId="67" applyNumberFormat="1" applyBorder="1" applyAlignment="1" applyProtection="1">
      <alignment horizontal="center" vertical="center" shrinkToFit="1"/>
    </xf>
    <xf numFmtId="0" fontId="1" fillId="0" borderId="16" xfId="71" applyNumberFormat="1" applyFont="1" applyBorder="1" applyAlignment="1" applyProtection="1">
      <alignment horizontal="center" shrinkToFit="1"/>
    </xf>
    <xf numFmtId="4" fontId="1" fillId="0" borderId="24" xfId="48" applyNumberFormat="1" applyFont="1" applyBorder="1" applyAlignment="1" applyProtection="1">
      <alignment horizontal="right" shrinkToFit="1"/>
    </xf>
    <xf numFmtId="0" fontId="1" fillId="0" borderId="19" xfId="53" applyNumberFormat="1" applyFont="1" applyBorder="1" applyProtection="1">
      <alignment horizontal="center" shrinkToFit="1"/>
    </xf>
    <xf numFmtId="165" fontId="1" fillId="0" borderId="20" xfId="51" applyNumberFormat="1" applyFont="1" applyBorder="1" applyAlignment="1" applyProtection="1">
      <alignment horizontal="right" shrinkToFit="1"/>
    </xf>
    <xf numFmtId="165" fontId="1" fillId="0" borderId="25" xfId="54" applyNumberFormat="1" applyFont="1" applyBorder="1" applyProtection="1">
      <alignment horizontal="right" shrinkToFit="1"/>
    </xf>
    <xf numFmtId="0" fontId="1" fillId="0" borderId="26" xfId="32" applyNumberFormat="1" applyFont="1" applyBorder="1" applyAlignment="1" applyProtection="1">
      <alignment horizontal="left" wrapText="1"/>
    </xf>
    <xf numFmtId="49" fontId="1" fillId="0" borderId="22" xfId="56" applyNumberFormat="1" applyFont="1" applyBorder="1" applyAlignment="1" applyProtection="1">
      <alignment horizontal="center" wrapText="1"/>
    </xf>
    <xf numFmtId="49" fontId="1" fillId="0" borderId="23" xfId="50" applyNumberFormat="1" applyFont="1" applyBorder="1" applyAlignment="1" applyProtection="1">
      <alignment horizontal="center" wrapText="1"/>
    </xf>
    <xf numFmtId="4" fontId="1" fillId="0" borderId="23" xfId="57" applyNumberFormat="1" applyFont="1" applyBorder="1" applyAlignment="1" applyProtection="1">
      <alignment horizontal="right" wrapText="1"/>
    </xf>
    <xf numFmtId="4" fontId="1" fillId="0" borderId="21" xfId="58" applyNumberFormat="1" applyFont="1" applyBorder="1" applyAlignment="1" applyProtection="1">
      <alignment horizontal="right" wrapText="1"/>
    </xf>
    <xf numFmtId="0" fontId="1" fillId="0" borderId="27" xfId="59" applyNumberFormat="1" applyFont="1" applyBorder="1" applyProtection="1">
      <alignment horizontal="left" wrapText="1"/>
    </xf>
    <xf numFmtId="49" fontId="1" fillId="0" borderId="28" xfId="60" applyNumberFormat="1" applyFont="1" applyBorder="1" applyAlignment="1" applyProtection="1">
      <alignment horizontal="center" shrinkToFit="1"/>
    </xf>
    <xf numFmtId="49" fontId="1" fillId="0" borderId="29" xfId="61" applyNumberFormat="1" applyFont="1" applyBorder="1" applyAlignment="1" applyProtection="1">
      <alignment horizontal="center"/>
    </xf>
    <xf numFmtId="4" fontId="1" fillId="0" borderId="29" xfId="62" applyNumberFormat="1" applyFont="1" applyBorder="1" applyAlignment="1" applyProtection="1">
      <alignment horizontal="right" shrinkToFit="1"/>
    </xf>
    <xf numFmtId="49" fontId="1" fillId="0" borderId="30" xfId="63" applyNumberFormat="1" applyFont="1" applyBorder="1" applyAlignment="1" applyProtection="1">
      <alignment horizontal="center"/>
    </xf>
    <xf numFmtId="0" fontId="3" fillId="0" borderId="1" xfId="70" applyNumberFormat="1" applyFont="1" applyBorder="1" applyAlignment="1" applyProtection="1">
      <alignment wrapText="1"/>
    </xf>
    <xf numFmtId="49" fontId="3" fillId="0" borderId="1" xfId="93" applyNumberFormat="1" applyBorder="1" applyAlignment="1" applyProtection="1">
      <alignment wrapText="1"/>
    </xf>
    <xf numFmtId="49" fontId="3" fillId="0" borderId="1" xfId="86" applyNumberFormat="1" applyBorder="1" applyAlignment="1" applyProtection="1">
      <alignment horizontal="center"/>
    </xf>
    <xf numFmtId="49" fontId="7" fillId="0" borderId="1" xfId="91" applyNumberFormat="1" applyFont="1" applyBorder="1" applyAlignment="1" applyProtection="1"/>
    <xf numFmtId="0" fontId="3" fillId="0" borderId="2" xfId="73" applyNumberFormat="1" applyBorder="1" applyAlignment="1" applyProtection="1">
      <alignment horizontal="left"/>
    </xf>
    <xf numFmtId="49" fontId="3" fillId="0" borderId="2" xfId="74" applyNumberFormat="1" applyBorder="1" applyAlignment="1" applyProtection="1">
      <alignment horizontal="left"/>
    </xf>
    <xf numFmtId="0" fontId="3" fillId="0" borderId="2" xfId="75" applyNumberFormat="1" applyBorder="1" applyAlignment="1" applyProtection="1">
      <alignment horizontal="center" shrinkToFit="1"/>
    </xf>
    <xf numFmtId="49" fontId="3" fillId="0" borderId="2" xfId="87" applyNumberFormat="1" applyBorder="1" applyAlignment="1" applyProtection="1">
      <alignment horizontal="center" vertical="center" shrinkToFit="1"/>
    </xf>
    <xf numFmtId="49" fontId="1" fillId="0" borderId="2" xfId="76" applyNumberFormat="1" applyFont="1" applyBorder="1" applyAlignment="1" applyProtection="1">
      <alignment shrinkToFit="1"/>
    </xf>
    <xf numFmtId="49" fontId="3" fillId="0" borderId="2" xfId="81" applyNumberFormat="1" applyFont="1" applyAlignment="1" applyProtection="1">
      <alignment horizontal="right"/>
    </xf>
    <xf numFmtId="0" fontId="1" fillId="0" borderId="16" xfId="78" applyNumberFormat="1" applyFont="1" applyBorder="1" applyAlignment="1" applyProtection="1">
      <alignment horizontal="center" vertical="center" shrinkToFit="1"/>
    </xf>
    <xf numFmtId="49" fontId="1" fillId="0" borderId="17" xfId="79" applyNumberFormat="1" applyFont="1" applyBorder="1" applyAlignment="1" applyProtection="1">
      <alignment horizontal="center" vertical="center"/>
    </xf>
    <xf numFmtId="0" fontId="1" fillId="0" borderId="15" xfId="77" applyNumberFormat="1" applyFont="1" applyBorder="1" applyAlignment="1" applyProtection="1">
      <alignment horizontal="left" wrapText="1" indent="2"/>
    </xf>
    <xf numFmtId="0" fontId="1" fillId="0" borderId="32" xfId="83" applyNumberFormat="1" applyFont="1" applyBorder="1" applyProtection="1">
      <alignment horizontal="center" vertical="center" shrinkToFit="1"/>
    </xf>
    <xf numFmtId="49" fontId="1" fillId="0" borderId="13" xfId="84" applyNumberFormat="1" applyFont="1" applyBorder="1" applyProtection="1">
      <alignment horizontal="center" vertical="center"/>
    </xf>
    <xf numFmtId="165" fontId="1" fillId="0" borderId="13" xfId="80" applyNumberFormat="1" applyFont="1" applyBorder="1" applyAlignment="1" applyProtection="1">
      <alignment horizontal="right" vertical="center" shrinkToFit="1"/>
    </xf>
    <xf numFmtId="165" fontId="1" fillId="0" borderId="27" xfId="82" applyNumberFormat="1" applyFont="1" applyBorder="1" applyAlignment="1" applyProtection="1">
      <alignment horizontal="right" vertical="center" shrinkToFit="1"/>
    </xf>
    <xf numFmtId="0" fontId="1" fillId="0" borderId="33" xfId="85" applyNumberFormat="1" applyFont="1" applyBorder="1" applyAlignment="1" applyProtection="1">
      <alignment horizontal="left" wrapText="1"/>
    </xf>
    <xf numFmtId="4" fontId="1" fillId="0" borderId="13" xfId="88" applyNumberFormat="1" applyFont="1" applyAlignment="1" applyProtection="1">
      <alignment horizontal="right" shrinkToFit="1"/>
    </xf>
    <xf numFmtId="4" fontId="1" fillId="0" borderId="27" xfId="89" applyNumberFormat="1" applyFont="1" applyAlignment="1" applyProtection="1">
      <alignment horizontal="right" shrinkToFit="1"/>
    </xf>
    <xf numFmtId="0" fontId="1" fillId="0" borderId="18" xfId="90" applyNumberFormat="1" applyFont="1" applyBorder="1" applyAlignment="1" applyProtection="1">
      <alignment horizontal="left" wrapText="1" indent="2"/>
    </xf>
    <xf numFmtId="0" fontId="44" fillId="0" borderId="27" xfId="92" applyNumberFormat="1" applyFont="1" applyAlignment="1" applyProtection="1">
      <alignment wrapText="1"/>
    </xf>
    <xf numFmtId="0" fontId="44" fillId="0" borderId="27" xfId="94" applyNumberFormat="1" applyFont="1" applyAlignment="1" applyProtection="1"/>
    <xf numFmtId="0" fontId="44" fillId="0" borderId="27" xfId="95" applyNumberFormat="1" applyFont="1" applyAlignment="1" applyProtection="1">
      <alignment wrapText="1"/>
    </xf>
    <xf numFmtId="0" fontId="1" fillId="0" borderId="26" xfId="96" applyNumberFormat="1" applyFont="1" applyBorder="1" applyAlignment="1" applyProtection="1">
      <alignment horizontal="left" wrapText="1"/>
    </xf>
    <xf numFmtId="49" fontId="1" fillId="0" borderId="27" xfId="97" applyNumberFormat="1" applyFont="1" applyBorder="1" applyAlignment="1" applyProtection="1">
      <alignment horizontal="center" shrinkToFit="1"/>
    </xf>
    <xf numFmtId="49" fontId="1" fillId="0" borderId="13" xfId="98" applyNumberFormat="1" applyFont="1" applyBorder="1" applyAlignment="1" applyProtection="1">
      <alignment horizontal="center" vertical="center" shrinkToFit="1"/>
    </xf>
    <xf numFmtId="0" fontId="13" fillId="0" borderId="1" xfId="0" applyFont="1" applyBorder="1" applyAlignment="1"/>
    <xf numFmtId="49" fontId="3" fillId="0" borderId="13" xfId="25" applyNumberFormat="1" applyBorder="1" applyAlignment="1" applyProtection="1">
      <alignment horizontal="center" vertical="top" wrapText="1"/>
    </xf>
    <xf numFmtId="49" fontId="3" fillId="0" borderId="13" xfId="25" applyBorder="1" applyAlignment="1">
      <alignment horizontal="center" vertical="top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1" fillId="0" borderId="2" xfId="17" applyNumberFormat="1" applyFont="1" applyBorder="1" applyAlignment="1" applyProtection="1">
      <alignment horizontal="left" wrapText="1"/>
    </xf>
    <xf numFmtId="0" fontId="1" fillId="0" borderId="2" xfId="17" applyNumberFormat="1" applyFont="1" applyBorder="1" applyAlignment="1">
      <alignment horizontal="left" wrapText="1"/>
    </xf>
    <xf numFmtId="0" fontId="41" fillId="0" borderId="1" xfId="47" applyNumberFormat="1" applyFont="1" applyBorder="1" applyAlignment="1" applyProtection="1">
      <alignment horizontal="center"/>
    </xf>
    <xf numFmtId="0" fontId="41" fillId="0" borderId="1" xfId="47" applyNumberFormat="1" applyFont="1" applyBorder="1" applyAlignment="1">
      <alignment horizontal="center"/>
    </xf>
    <xf numFmtId="0" fontId="1" fillId="0" borderId="10" xfId="20" applyNumberFormat="1" applyFont="1" applyBorder="1" applyProtection="1">
      <alignment horizontal="left" wrapText="1"/>
    </xf>
    <xf numFmtId="0" fontId="1" fillId="0" borderId="10" xfId="20" applyFont="1" applyBorder="1">
      <alignment horizontal="left" wrapText="1"/>
    </xf>
    <xf numFmtId="0" fontId="42" fillId="0" borderId="1" xfId="10" applyNumberFormat="1" applyFont="1" applyProtection="1"/>
    <xf numFmtId="0" fontId="43" fillId="0" borderId="2" xfId="27" applyNumberFormat="1" applyFont="1" applyBorder="1" applyProtection="1">
      <alignment horizontal="center"/>
    </xf>
    <xf numFmtId="0" fontId="43" fillId="0" borderId="2" xfId="27" applyNumberFormat="1" applyFont="1" applyBorder="1">
      <alignment horizontal="center"/>
    </xf>
    <xf numFmtId="0" fontId="13" fillId="0" borderId="1" xfId="125" applyFont="1" applyBorder="1" applyAlignment="1">
      <alignment horizontal="left"/>
    </xf>
    <xf numFmtId="49" fontId="19" fillId="0" borderId="35" xfId="126" applyNumberFormat="1" applyFont="1" applyFill="1" applyBorder="1" applyAlignment="1">
      <alignment horizontal="center" vertical="center" wrapText="1"/>
    </xf>
    <xf numFmtId="49" fontId="19" fillId="0" borderId="36" xfId="126" applyNumberFormat="1" applyFont="1" applyFill="1" applyBorder="1" applyAlignment="1">
      <alignment horizontal="center" vertical="center" wrapText="1"/>
    </xf>
    <xf numFmtId="0" fontId="21" fillId="0" borderId="1" xfId="125" applyFont="1" applyBorder="1" applyAlignment="1">
      <alignment horizontal="center"/>
    </xf>
    <xf numFmtId="0" fontId="22" fillId="0" borderId="1" xfId="125" applyFont="1" applyBorder="1" applyAlignment="1">
      <alignment horizontal="center"/>
    </xf>
    <xf numFmtId="0" fontId="23" fillId="0" borderId="1" xfId="125" applyFont="1" applyBorder="1" applyAlignment="1">
      <alignment horizontal="left" wrapText="1"/>
    </xf>
    <xf numFmtId="0" fontId="24" fillId="0" borderId="1" xfId="125" applyFont="1" applyBorder="1" applyAlignment="1">
      <alignment horizontal="center" wrapText="1"/>
    </xf>
    <xf numFmtId="0" fontId="25" fillId="0" borderId="1" xfId="125" applyFont="1" applyBorder="1" applyAlignment="1">
      <alignment horizontal="center" wrapText="1"/>
    </xf>
    <xf numFmtId="0" fontId="37" fillId="0" borderId="34" xfId="125" applyFont="1" applyBorder="1" applyAlignment="1">
      <alignment horizontal="center" vertical="center"/>
    </xf>
    <xf numFmtId="49" fontId="37" fillId="0" borderId="34" xfId="125" applyNumberFormat="1" applyFont="1" applyBorder="1" applyAlignment="1">
      <alignment horizontal="center" vertical="center" wrapText="1"/>
    </xf>
    <xf numFmtId="49" fontId="37" fillId="0" borderId="34" xfId="125" applyNumberFormat="1" applyFont="1" applyBorder="1" applyAlignment="1">
      <alignment horizontal="center" vertical="center"/>
    </xf>
    <xf numFmtId="0" fontId="21" fillId="0" borderId="1" xfId="125" applyFont="1" applyBorder="1" applyAlignment="1">
      <alignment horizontal="center" vertical="center"/>
    </xf>
    <xf numFmtId="0" fontId="22" fillId="0" borderId="1" xfId="125" applyFont="1" applyBorder="1" applyAlignment="1">
      <alignment horizontal="center" vertical="center"/>
    </xf>
    <xf numFmtId="0" fontId="36" fillId="0" borderId="1" xfId="125" applyFont="1" applyBorder="1" applyAlignment="1">
      <alignment horizontal="left" wrapText="1"/>
    </xf>
  </cellXfs>
  <cellStyles count="194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139" xfId="128"/>
    <cellStyle name="xl140" xfId="129"/>
    <cellStyle name="xl141" xfId="130"/>
    <cellStyle name="xl142" xfId="131"/>
    <cellStyle name="xl143" xfId="132"/>
    <cellStyle name="xl144" xfId="133"/>
    <cellStyle name="xl145" xfId="134"/>
    <cellStyle name="xl146" xfId="135"/>
    <cellStyle name="xl147" xfId="136"/>
    <cellStyle name="xl148" xfId="137"/>
    <cellStyle name="xl149" xfId="138"/>
    <cellStyle name="xl150" xfId="139"/>
    <cellStyle name="xl151" xfId="140"/>
    <cellStyle name="xl152" xfId="141"/>
    <cellStyle name="xl153" xfId="142"/>
    <cellStyle name="xl154" xfId="143"/>
    <cellStyle name="xl155" xfId="144"/>
    <cellStyle name="xl156" xfId="145"/>
    <cellStyle name="xl157" xfId="146"/>
    <cellStyle name="xl158" xfId="147"/>
    <cellStyle name="xl159" xfId="148"/>
    <cellStyle name="xl160" xfId="149"/>
    <cellStyle name="xl161" xfId="150"/>
    <cellStyle name="xl162" xfId="151"/>
    <cellStyle name="xl163" xfId="152"/>
    <cellStyle name="xl164" xfId="153"/>
    <cellStyle name="xl165" xfId="154"/>
    <cellStyle name="xl166" xfId="155"/>
    <cellStyle name="xl167" xfId="156"/>
    <cellStyle name="xl168" xfId="157"/>
    <cellStyle name="xl169" xfId="158"/>
    <cellStyle name="xl170" xfId="159"/>
    <cellStyle name="xl171" xfId="160"/>
    <cellStyle name="xl172" xfId="161"/>
    <cellStyle name="xl173" xfId="162"/>
    <cellStyle name="xl174" xfId="163"/>
    <cellStyle name="xl175" xfId="164"/>
    <cellStyle name="xl176" xfId="165"/>
    <cellStyle name="xl177" xfId="166"/>
    <cellStyle name="xl178" xfId="167"/>
    <cellStyle name="xl179" xfId="168"/>
    <cellStyle name="xl180" xfId="169"/>
    <cellStyle name="xl181" xfId="170"/>
    <cellStyle name="xl182" xfId="171"/>
    <cellStyle name="xl183" xfId="172"/>
    <cellStyle name="xl184" xfId="173"/>
    <cellStyle name="xl185" xfId="174"/>
    <cellStyle name="xl186" xfId="175"/>
    <cellStyle name="xl187" xfId="176"/>
    <cellStyle name="xl188" xfId="177"/>
    <cellStyle name="xl189" xfId="178"/>
    <cellStyle name="xl190" xfId="179"/>
    <cellStyle name="xl191" xfId="180"/>
    <cellStyle name="xl192" xfId="181"/>
    <cellStyle name="xl193" xfId="182"/>
    <cellStyle name="xl194" xfId="183"/>
    <cellStyle name="xl195" xfId="184"/>
    <cellStyle name="xl196" xfId="185"/>
    <cellStyle name="xl197" xfId="186"/>
    <cellStyle name="xl198" xfId="187"/>
    <cellStyle name="xl199" xfId="188"/>
    <cellStyle name="xl200" xfId="189"/>
    <cellStyle name="xl201" xfId="190"/>
    <cellStyle name="xl202" xfId="191"/>
    <cellStyle name="xl203" xfId="192"/>
    <cellStyle name="xl204" xfId="193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2" xfId="125"/>
    <cellStyle name="Обычный 2 2" xfId="127"/>
    <cellStyle name="Обычный 3 2" xfId="126"/>
  </cellStyles>
  <dxfs count="2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tabSelected="1" zoomScaleNormal="100" workbookViewId="0">
      <selection activeCell="I16" sqref="I16"/>
    </sheetView>
  </sheetViews>
  <sheetFormatPr defaultRowHeight="15"/>
  <cols>
    <col min="1" max="1" width="50.7109375" style="1" customWidth="1"/>
    <col min="2" max="2" width="9.42578125" style="1" customWidth="1"/>
    <col min="3" max="3" width="24" style="1" customWidth="1"/>
    <col min="4" max="4" width="15.7109375" style="1" customWidth="1"/>
    <col min="5" max="5" width="14.7109375" style="1" customWidth="1"/>
    <col min="6" max="6" width="15.7109375" style="1" customWidth="1"/>
    <col min="7" max="7" width="9.140625" style="1" hidden="1"/>
    <col min="8" max="16384" width="9.140625" style="1"/>
  </cols>
  <sheetData>
    <row r="1" spans="1:7">
      <c r="D1" s="155" t="s">
        <v>744</v>
      </c>
      <c r="E1" s="155"/>
      <c r="F1" s="155"/>
    </row>
    <row r="2" spans="1:7">
      <c r="D2" s="155" t="s">
        <v>743</v>
      </c>
      <c r="E2" s="155"/>
      <c r="F2" s="155"/>
    </row>
    <row r="3" spans="1:7">
      <c r="D3" s="155" t="s">
        <v>738</v>
      </c>
      <c r="E3" s="155"/>
      <c r="F3" s="155"/>
    </row>
    <row r="4" spans="1:7">
      <c r="D4" s="155" t="s">
        <v>739</v>
      </c>
      <c r="E4" s="155"/>
      <c r="F4" s="155"/>
    </row>
    <row r="5" spans="1:7">
      <c r="D5" s="155" t="s">
        <v>740</v>
      </c>
      <c r="E5" s="155"/>
      <c r="F5" s="155"/>
    </row>
    <row r="6" spans="1:7">
      <c r="D6" s="155" t="s">
        <v>741</v>
      </c>
      <c r="E6" s="155"/>
      <c r="F6" s="155"/>
    </row>
    <row r="7" spans="1:7">
      <c r="D7" s="155" t="s">
        <v>742</v>
      </c>
      <c r="E7" s="155"/>
      <c r="F7" s="155"/>
    </row>
    <row r="8" spans="1:7">
      <c r="D8" s="7"/>
      <c r="E8" s="8"/>
      <c r="F8" s="9"/>
    </row>
    <row r="9" spans="1:7">
      <c r="D9" s="7"/>
      <c r="E9" s="8"/>
      <c r="F9" s="9"/>
    </row>
    <row r="10" spans="1:7" s="44" customFormat="1" ht="20.25" customHeight="1">
      <c r="A10" s="162" t="s">
        <v>214</v>
      </c>
      <c r="B10" s="163"/>
      <c r="C10" s="163"/>
      <c r="D10" s="163"/>
      <c r="E10" s="163"/>
      <c r="F10" s="79"/>
      <c r="G10" s="49"/>
    </row>
    <row r="11" spans="1:7" s="44" customFormat="1" ht="14.1" customHeight="1" thickBot="1">
      <c r="A11" s="45"/>
      <c r="B11" s="45"/>
      <c r="C11" s="80"/>
      <c r="D11" s="80"/>
      <c r="E11" s="81"/>
      <c r="F11" s="82" t="s">
        <v>215</v>
      </c>
      <c r="G11" s="50"/>
    </row>
    <row r="12" spans="1:7" s="44" customFormat="1" ht="14.1" customHeight="1">
      <c r="A12" s="2"/>
      <c r="B12" s="166" t="s">
        <v>504</v>
      </c>
      <c r="C12" s="166"/>
      <c r="D12" s="2"/>
      <c r="E12" s="83" t="s">
        <v>216</v>
      </c>
      <c r="F12" s="84" t="s">
        <v>217</v>
      </c>
      <c r="G12" s="51"/>
    </row>
    <row r="13" spans="1:7" s="44" customFormat="1" ht="14.1" customHeight="1">
      <c r="A13" s="46"/>
      <c r="B13" s="4"/>
      <c r="C13" s="46"/>
      <c r="D13" s="46"/>
      <c r="E13" s="83" t="s">
        <v>218</v>
      </c>
      <c r="F13" s="85">
        <v>43922</v>
      </c>
      <c r="G13" s="51"/>
    </row>
    <row r="14" spans="1:7" s="44" customFormat="1" ht="14.1" customHeight="1">
      <c r="A14" s="86" t="s">
        <v>219</v>
      </c>
      <c r="B14" s="47"/>
      <c r="C14" s="47"/>
      <c r="D14" s="87"/>
      <c r="E14" s="88" t="s">
        <v>220</v>
      </c>
      <c r="F14" s="89" t="s">
        <v>736</v>
      </c>
      <c r="G14" s="51"/>
    </row>
    <row r="15" spans="1:7" s="44" customFormat="1" ht="15.95" customHeight="1">
      <c r="A15" s="86" t="s">
        <v>221</v>
      </c>
      <c r="B15" s="160" t="s">
        <v>222</v>
      </c>
      <c r="C15" s="161"/>
      <c r="D15" s="161"/>
      <c r="E15" s="88" t="s">
        <v>223</v>
      </c>
      <c r="F15" s="90" t="s">
        <v>737</v>
      </c>
      <c r="G15" s="51"/>
    </row>
    <row r="16" spans="1:7" s="44" customFormat="1" ht="15.95" customHeight="1">
      <c r="A16" s="86" t="s">
        <v>224</v>
      </c>
      <c r="B16" s="164" t="s">
        <v>225</v>
      </c>
      <c r="C16" s="165"/>
      <c r="D16" s="165"/>
      <c r="E16" s="91" t="s">
        <v>226</v>
      </c>
      <c r="F16" s="90" t="s">
        <v>231</v>
      </c>
      <c r="G16" s="51"/>
    </row>
    <row r="17" spans="1:7" s="44" customFormat="1" ht="14.1" customHeight="1">
      <c r="A17" s="92" t="s">
        <v>227</v>
      </c>
      <c r="B17" s="48"/>
      <c r="C17" s="48"/>
      <c r="D17" s="93"/>
      <c r="E17" s="94"/>
      <c r="F17" s="90"/>
      <c r="G17" s="51"/>
    </row>
    <row r="18" spans="1:7" s="44" customFormat="1" ht="14.1" customHeight="1" thickBot="1">
      <c r="A18" s="86" t="s">
        <v>228</v>
      </c>
      <c r="B18" s="47"/>
      <c r="C18" s="47"/>
      <c r="D18" s="87"/>
      <c r="E18" s="91" t="s">
        <v>229</v>
      </c>
      <c r="F18" s="95" t="s">
        <v>230</v>
      </c>
      <c r="G18" s="51"/>
    </row>
    <row r="19" spans="1:7" ht="15.75">
      <c r="A19" s="167" t="s">
        <v>0</v>
      </c>
      <c r="B19" s="168"/>
      <c r="C19" s="168"/>
      <c r="D19" s="168"/>
      <c r="E19" s="168"/>
      <c r="F19" s="168"/>
    </row>
    <row r="20" spans="1:7" s="44" customFormat="1" ht="14.1" customHeight="1">
      <c r="A20" s="158" t="s">
        <v>1</v>
      </c>
      <c r="B20" s="158" t="s">
        <v>2</v>
      </c>
      <c r="C20" s="158" t="s">
        <v>3</v>
      </c>
      <c r="D20" s="156" t="s">
        <v>4</v>
      </c>
      <c r="E20" s="156" t="s">
        <v>5</v>
      </c>
      <c r="F20" s="158" t="s">
        <v>6</v>
      </c>
      <c r="G20" s="52"/>
    </row>
    <row r="21" spans="1:7" s="44" customFormat="1" ht="15" customHeight="1">
      <c r="A21" s="159"/>
      <c r="B21" s="159"/>
      <c r="C21" s="159"/>
      <c r="D21" s="157"/>
      <c r="E21" s="157"/>
      <c r="F21" s="159"/>
      <c r="G21" s="53"/>
    </row>
    <row r="22" spans="1:7" s="44" customFormat="1">
      <c r="A22" s="159"/>
      <c r="B22" s="159"/>
      <c r="C22" s="159"/>
      <c r="D22" s="157"/>
      <c r="E22" s="157"/>
      <c r="F22" s="159"/>
    </row>
    <row r="23" spans="1:7" ht="15.75" thickBot="1">
      <c r="A23" s="5">
        <v>1</v>
      </c>
      <c r="B23" s="6">
        <v>2</v>
      </c>
      <c r="C23" s="6">
        <v>3</v>
      </c>
      <c r="D23" s="96" t="s">
        <v>7</v>
      </c>
      <c r="E23" s="96" t="s">
        <v>8</v>
      </c>
      <c r="F23" s="96" t="s">
        <v>9</v>
      </c>
    </row>
    <row r="24" spans="1:7">
      <c r="A24" s="97" t="s">
        <v>10</v>
      </c>
      <c r="B24" s="98" t="s">
        <v>11</v>
      </c>
      <c r="C24" s="99" t="s">
        <v>12</v>
      </c>
      <c r="D24" s="100">
        <v>178511945.91999999</v>
      </c>
      <c r="E24" s="100">
        <v>32149188.25</v>
      </c>
      <c r="F24" s="100">
        <v>146362757.66999999</v>
      </c>
    </row>
    <row r="25" spans="1:7">
      <c r="A25" s="101" t="s">
        <v>13</v>
      </c>
      <c r="B25" s="102"/>
      <c r="C25" s="103"/>
      <c r="D25" s="104"/>
      <c r="E25" s="104"/>
      <c r="F25" s="104"/>
    </row>
    <row r="26" spans="1:7">
      <c r="A26" s="105" t="s">
        <v>14</v>
      </c>
      <c r="B26" s="106" t="s">
        <v>11</v>
      </c>
      <c r="C26" s="107" t="s">
        <v>15</v>
      </c>
      <c r="D26" s="108">
        <v>4044000</v>
      </c>
      <c r="E26" s="108">
        <v>891697.89</v>
      </c>
      <c r="F26" s="108">
        <v>3068714.56</v>
      </c>
    </row>
    <row r="27" spans="1:7" ht="39">
      <c r="A27" s="105" t="s">
        <v>16</v>
      </c>
      <c r="B27" s="106" t="s">
        <v>11</v>
      </c>
      <c r="C27" s="107" t="s">
        <v>17</v>
      </c>
      <c r="D27" s="108">
        <v>4044000</v>
      </c>
      <c r="E27" s="108">
        <v>891697.89</v>
      </c>
      <c r="F27" s="108">
        <v>3068714.56</v>
      </c>
    </row>
    <row r="28" spans="1:7" ht="39">
      <c r="A28" s="105" t="s">
        <v>18</v>
      </c>
      <c r="B28" s="106" t="s">
        <v>11</v>
      </c>
      <c r="C28" s="107" t="s">
        <v>19</v>
      </c>
      <c r="D28" s="108">
        <v>4044000</v>
      </c>
      <c r="E28" s="108">
        <v>891697.89</v>
      </c>
      <c r="F28" s="108">
        <v>3068714.56</v>
      </c>
    </row>
    <row r="29" spans="1:7" ht="77.25">
      <c r="A29" s="105" t="s">
        <v>20</v>
      </c>
      <c r="B29" s="106" t="s">
        <v>11</v>
      </c>
      <c r="C29" s="107" t="s">
        <v>21</v>
      </c>
      <c r="D29" s="108">
        <v>1824000</v>
      </c>
      <c r="E29" s="108">
        <v>404670.62</v>
      </c>
      <c r="F29" s="108">
        <v>1419329.38</v>
      </c>
    </row>
    <row r="30" spans="1:7" ht="115.5">
      <c r="A30" s="105" t="s">
        <v>232</v>
      </c>
      <c r="B30" s="106" t="s">
        <v>11</v>
      </c>
      <c r="C30" s="107" t="s">
        <v>233</v>
      </c>
      <c r="D30" s="108">
        <v>1824000</v>
      </c>
      <c r="E30" s="108">
        <v>404670.62</v>
      </c>
      <c r="F30" s="108">
        <v>1419329.38</v>
      </c>
    </row>
    <row r="31" spans="1:7" ht="90">
      <c r="A31" s="105" t="s">
        <v>22</v>
      </c>
      <c r="B31" s="106" t="s">
        <v>11</v>
      </c>
      <c r="C31" s="107" t="s">
        <v>23</v>
      </c>
      <c r="D31" s="108">
        <v>20000</v>
      </c>
      <c r="E31" s="108">
        <v>2638.05</v>
      </c>
      <c r="F31" s="108">
        <v>17361.95</v>
      </c>
    </row>
    <row r="32" spans="1:7" ht="128.25">
      <c r="A32" s="105" t="s">
        <v>234</v>
      </c>
      <c r="B32" s="106" t="s">
        <v>11</v>
      </c>
      <c r="C32" s="107" t="s">
        <v>235</v>
      </c>
      <c r="D32" s="108">
        <v>20000</v>
      </c>
      <c r="E32" s="108">
        <v>2638.05</v>
      </c>
      <c r="F32" s="108">
        <v>17361.95</v>
      </c>
    </row>
    <row r="33" spans="1:6" ht="77.25">
      <c r="A33" s="105" t="s">
        <v>24</v>
      </c>
      <c r="B33" s="106" t="s">
        <v>11</v>
      </c>
      <c r="C33" s="107" t="s">
        <v>25</v>
      </c>
      <c r="D33" s="108">
        <v>2200000</v>
      </c>
      <c r="E33" s="108">
        <v>567976.77</v>
      </c>
      <c r="F33" s="108">
        <v>1632023.23</v>
      </c>
    </row>
    <row r="34" spans="1:6" ht="95.25" customHeight="1">
      <c r="A34" s="105" t="s">
        <v>236</v>
      </c>
      <c r="B34" s="106" t="s">
        <v>11</v>
      </c>
      <c r="C34" s="107" t="s">
        <v>237</v>
      </c>
      <c r="D34" s="108">
        <v>2200000</v>
      </c>
      <c r="E34" s="108">
        <v>567976.77</v>
      </c>
      <c r="F34" s="108">
        <v>1632023.23</v>
      </c>
    </row>
    <row r="35" spans="1:6" ht="77.25">
      <c r="A35" s="105" t="s">
        <v>26</v>
      </c>
      <c r="B35" s="106" t="s">
        <v>11</v>
      </c>
      <c r="C35" s="107" t="s">
        <v>27</v>
      </c>
      <c r="D35" s="108" t="s">
        <v>28</v>
      </c>
      <c r="E35" s="108">
        <v>-83587.55</v>
      </c>
      <c r="F35" s="108" t="s">
        <v>28</v>
      </c>
    </row>
    <row r="36" spans="1:6" ht="115.5">
      <c r="A36" s="105" t="s">
        <v>238</v>
      </c>
      <c r="B36" s="106" t="s">
        <v>11</v>
      </c>
      <c r="C36" s="107" t="s">
        <v>239</v>
      </c>
      <c r="D36" s="108" t="s">
        <v>28</v>
      </c>
      <c r="E36" s="108">
        <v>-83587.55</v>
      </c>
      <c r="F36" s="108" t="s">
        <v>28</v>
      </c>
    </row>
    <row r="37" spans="1:6">
      <c r="A37" s="105" t="s">
        <v>14</v>
      </c>
      <c r="B37" s="106" t="s">
        <v>11</v>
      </c>
      <c r="C37" s="107" t="s">
        <v>42</v>
      </c>
      <c r="D37" s="108">
        <v>57218400</v>
      </c>
      <c r="E37" s="108">
        <v>12439705.949999999</v>
      </c>
      <c r="F37" s="108">
        <v>44779284.950000003</v>
      </c>
    </row>
    <row r="38" spans="1:6">
      <c r="A38" s="105" t="s">
        <v>43</v>
      </c>
      <c r="B38" s="106" t="s">
        <v>11</v>
      </c>
      <c r="C38" s="107" t="s">
        <v>44</v>
      </c>
      <c r="D38" s="108">
        <v>29087400</v>
      </c>
      <c r="E38" s="108">
        <v>6110841</v>
      </c>
      <c r="F38" s="108">
        <v>22977129.899999999</v>
      </c>
    </row>
    <row r="39" spans="1:6">
      <c r="A39" s="105" t="s">
        <v>45</v>
      </c>
      <c r="B39" s="106" t="s">
        <v>11</v>
      </c>
      <c r="C39" s="107" t="s">
        <v>46</v>
      </c>
      <c r="D39" s="108">
        <v>29087400</v>
      </c>
      <c r="E39" s="108">
        <v>6110841</v>
      </c>
      <c r="F39" s="108">
        <v>22977129.899999999</v>
      </c>
    </row>
    <row r="40" spans="1:6" ht="77.25">
      <c r="A40" s="105" t="s">
        <v>505</v>
      </c>
      <c r="B40" s="106" t="s">
        <v>11</v>
      </c>
      <c r="C40" s="107" t="s">
        <v>47</v>
      </c>
      <c r="D40" s="108">
        <v>28807400</v>
      </c>
      <c r="E40" s="108">
        <v>6065238.7800000003</v>
      </c>
      <c r="F40" s="108">
        <v>22742161.219999999</v>
      </c>
    </row>
    <row r="41" spans="1:6" ht="115.5">
      <c r="A41" s="105" t="s">
        <v>48</v>
      </c>
      <c r="B41" s="106" t="s">
        <v>11</v>
      </c>
      <c r="C41" s="107" t="s">
        <v>49</v>
      </c>
      <c r="D41" s="108">
        <v>28715000</v>
      </c>
      <c r="E41" s="108">
        <v>6077594.5199999996</v>
      </c>
      <c r="F41" s="108">
        <v>22637405.48</v>
      </c>
    </row>
    <row r="42" spans="1:6" ht="90">
      <c r="A42" s="105" t="s">
        <v>50</v>
      </c>
      <c r="B42" s="106" t="s">
        <v>11</v>
      </c>
      <c r="C42" s="107" t="s">
        <v>51</v>
      </c>
      <c r="D42" s="108">
        <v>40000</v>
      </c>
      <c r="E42" s="108">
        <v>4.38</v>
      </c>
      <c r="F42" s="108">
        <v>39995.620000000003</v>
      </c>
    </row>
    <row r="43" spans="1:6" ht="115.5">
      <c r="A43" s="105" t="s">
        <v>52</v>
      </c>
      <c r="B43" s="106" t="s">
        <v>11</v>
      </c>
      <c r="C43" s="107" t="s">
        <v>53</v>
      </c>
      <c r="D43" s="108">
        <v>52400</v>
      </c>
      <c r="E43" s="108">
        <v>-12360.12</v>
      </c>
      <c r="F43" s="108">
        <v>64760.12</v>
      </c>
    </row>
    <row r="44" spans="1:6" ht="115.5">
      <c r="A44" s="105" t="s">
        <v>54</v>
      </c>
      <c r="B44" s="106" t="s">
        <v>11</v>
      </c>
      <c r="C44" s="107" t="s">
        <v>55</v>
      </c>
      <c r="D44" s="108">
        <v>150000</v>
      </c>
      <c r="E44" s="108">
        <v>26770.9</v>
      </c>
      <c r="F44" s="108">
        <v>123800</v>
      </c>
    </row>
    <row r="45" spans="1:6" ht="153.75">
      <c r="A45" s="105" t="s">
        <v>56</v>
      </c>
      <c r="B45" s="106" t="s">
        <v>11</v>
      </c>
      <c r="C45" s="107" t="s">
        <v>57</v>
      </c>
      <c r="D45" s="108">
        <v>147300</v>
      </c>
      <c r="E45" s="108">
        <v>26000</v>
      </c>
      <c r="F45" s="108">
        <v>121300</v>
      </c>
    </row>
    <row r="46" spans="1:6" ht="128.25">
      <c r="A46" s="105" t="s">
        <v>58</v>
      </c>
      <c r="B46" s="106" t="s">
        <v>11</v>
      </c>
      <c r="C46" s="107" t="s">
        <v>59</v>
      </c>
      <c r="D46" s="108">
        <v>200</v>
      </c>
      <c r="E46" s="108">
        <v>770.9</v>
      </c>
      <c r="F46" s="108" t="s">
        <v>28</v>
      </c>
    </row>
    <row r="47" spans="1:6" ht="141">
      <c r="A47" s="105" t="s">
        <v>60</v>
      </c>
      <c r="B47" s="106" t="s">
        <v>11</v>
      </c>
      <c r="C47" s="107" t="s">
        <v>61</v>
      </c>
      <c r="D47" s="108">
        <v>2500</v>
      </c>
      <c r="E47" s="108" t="s">
        <v>28</v>
      </c>
      <c r="F47" s="108">
        <v>2500</v>
      </c>
    </row>
    <row r="48" spans="1:6" ht="51.75">
      <c r="A48" s="105" t="s">
        <v>62</v>
      </c>
      <c r="B48" s="106" t="s">
        <v>11</v>
      </c>
      <c r="C48" s="107" t="s">
        <v>63</v>
      </c>
      <c r="D48" s="108">
        <v>130000</v>
      </c>
      <c r="E48" s="108">
        <v>18831.32</v>
      </c>
      <c r="F48" s="108">
        <v>111168.68</v>
      </c>
    </row>
    <row r="49" spans="1:6" ht="77.25">
      <c r="A49" s="105" t="s">
        <v>64</v>
      </c>
      <c r="B49" s="106" t="s">
        <v>11</v>
      </c>
      <c r="C49" s="107" t="s">
        <v>65</v>
      </c>
      <c r="D49" s="108">
        <v>127800</v>
      </c>
      <c r="E49" s="108">
        <v>18808.52</v>
      </c>
      <c r="F49" s="108">
        <v>108991.48</v>
      </c>
    </row>
    <row r="50" spans="1:6" ht="51.75">
      <c r="A50" s="105" t="s">
        <v>66</v>
      </c>
      <c r="B50" s="106" t="s">
        <v>11</v>
      </c>
      <c r="C50" s="107" t="s">
        <v>67</v>
      </c>
      <c r="D50" s="108">
        <v>1200</v>
      </c>
      <c r="E50" s="108">
        <v>22.8</v>
      </c>
      <c r="F50" s="108">
        <v>1177.2</v>
      </c>
    </row>
    <row r="51" spans="1:6" ht="77.25">
      <c r="A51" s="105" t="s">
        <v>68</v>
      </c>
      <c r="B51" s="106" t="s">
        <v>11</v>
      </c>
      <c r="C51" s="107" t="s">
        <v>69</v>
      </c>
      <c r="D51" s="108">
        <v>1000</v>
      </c>
      <c r="E51" s="108" t="s">
        <v>28</v>
      </c>
      <c r="F51" s="108">
        <v>1000</v>
      </c>
    </row>
    <row r="52" spans="1:6">
      <c r="A52" s="105" t="s">
        <v>506</v>
      </c>
      <c r="B52" s="106" t="s">
        <v>11</v>
      </c>
      <c r="C52" s="107" t="s">
        <v>507</v>
      </c>
      <c r="D52" s="108" t="s">
        <v>28</v>
      </c>
      <c r="E52" s="108">
        <v>20</v>
      </c>
      <c r="F52" s="108" t="s">
        <v>28</v>
      </c>
    </row>
    <row r="53" spans="1:6">
      <c r="A53" s="105" t="s">
        <v>508</v>
      </c>
      <c r="B53" s="106" t="s">
        <v>11</v>
      </c>
      <c r="C53" s="107" t="s">
        <v>509</v>
      </c>
      <c r="D53" s="108" t="s">
        <v>28</v>
      </c>
      <c r="E53" s="108">
        <v>20</v>
      </c>
      <c r="F53" s="108" t="s">
        <v>28</v>
      </c>
    </row>
    <row r="54" spans="1:6">
      <c r="A54" s="105" t="s">
        <v>508</v>
      </c>
      <c r="B54" s="106" t="s">
        <v>11</v>
      </c>
      <c r="C54" s="107" t="s">
        <v>510</v>
      </c>
      <c r="D54" s="108" t="s">
        <v>28</v>
      </c>
      <c r="E54" s="108">
        <v>20</v>
      </c>
      <c r="F54" s="108" t="s">
        <v>28</v>
      </c>
    </row>
    <row r="55" spans="1:6" ht="51.75">
      <c r="A55" s="105" t="s">
        <v>511</v>
      </c>
      <c r="B55" s="106" t="s">
        <v>11</v>
      </c>
      <c r="C55" s="107" t="s">
        <v>512</v>
      </c>
      <c r="D55" s="108" t="s">
        <v>28</v>
      </c>
      <c r="E55" s="108">
        <v>20</v>
      </c>
      <c r="F55" s="108" t="s">
        <v>28</v>
      </c>
    </row>
    <row r="56" spans="1:6">
      <c r="A56" s="105" t="s">
        <v>70</v>
      </c>
      <c r="B56" s="106" t="s">
        <v>11</v>
      </c>
      <c r="C56" s="107" t="s">
        <v>71</v>
      </c>
      <c r="D56" s="108">
        <v>28131000</v>
      </c>
      <c r="E56" s="108">
        <v>6328844.9500000002</v>
      </c>
      <c r="F56" s="108">
        <v>21802155.050000001</v>
      </c>
    </row>
    <row r="57" spans="1:6">
      <c r="A57" s="105" t="s">
        <v>72</v>
      </c>
      <c r="B57" s="106" t="s">
        <v>11</v>
      </c>
      <c r="C57" s="107" t="s">
        <v>73</v>
      </c>
      <c r="D57" s="108">
        <v>1988000</v>
      </c>
      <c r="E57" s="108">
        <v>42280.75</v>
      </c>
      <c r="F57" s="108">
        <v>1945719.25</v>
      </c>
    </row>
    <row r="58" spans="1:6" ht="51.75">
      <c r="A58" s="105" t="s">
        <v>74</v>
      </c>
      <c r="B58" s="106" t="s">
        <v>11</v>
      </c>
      <c r="C58" s="107" t="s">
        <v>75</v>
      </c>
      <c r="D58" s="108">
        <v>1988000</v>
      </c>
      <c r="E58" s="108">
        <v>42280.75</v>
      </c>
      <c r="F58" s="108">
        <v>1945719.25</v>
      </c>
    </row>
    <row r="59" spans="1:6" ht="77.25">
      <c r="A59" s="105" t="s">
        <v>76</v>
      </c>
      <c r="B59" s="106" t="s">
        <v>11</v>
      </c>
      <c r="C59" s="107" t="s">
        <v>77</v>
      </c>
      <c r="D59" s="108">
        <v>1978000</v>
      </c>
      <c r="E59" s="108">
        <v>40622.49</v>
      </c>
      <c r="F59" s="108">
        <v>1937377.51</v>
      </c>
    </row>
    <row r="60" spans="1:6" ht="64.5">
      <c r="A60" s="105" t="s">
        <v>78</v>
      </c>
      <c r="B60" s="106" t="s">
        <v>11</v>
      </c>
      <c r="C60" s="107" t="s">
        <v>79</v>
      </c>
      <c r="D60" s="108">
        <v>10000</v>
      </c>
      <c r="E60" s="108">
        <v>1658.26</v>
      </c>
      <c r="F60" s="108">
        <v>8341.74</v>
      </c>
    </row>
    <row r="61" spans="1:6">
      <c r="A61" s="105" t="s">
        <v>80</v>
      </c>
      <c r="B61" s="106" t="s">
        <v>11</v>
      </c>
      <c r="C61" s="107" t="s">
        <v>81</v>
      </c>
      <c r="D61" s="108">
        <v>26143000</v>
      </c>
      <c r="E61" s="108">
        <v>6286564.2000000002</v>
      </c>
      <c r="F61" s="108">
        <v>19856435.800000001</v>
      </c>
    </row>
    <row r="62" spans="1:6">
      <c r="A62" s="105" t="s">
        <v>82</v>
      </c>
      <c r="B62" s="106" t="s">
        <v>11</v>
      </c>
      <c r="C62" s="107" t="s">
        <v>83</v>
      </c>
      <c r="D62" s="108">
        <v>24043000</v>
      </c>
      <c r="E62" s="108">
        <v>6195762.1699999999</v>
      </c>
      <c r="F62" s="108">
        <v>17847237.829999998</v>
      </c>
    </row>
    <row r="63" spans="1:6" ht="39">
      <c r="A63" s="105" t="s">
        <v>84</v>
      </c>
      <c r="B63" s="106" t="s">
        <v>11</v>
      </c>
      <c r="C63" s="107" t="s">
        <v>85</v>
      </c>
      <c r="D63" s="108">
        <v>24043000</v>
      </c>
      <c r="E63" s="108">
        <v>6195762.1699999999</v>
      </c>
      <c r="F63" s="108">
        <v>17847237.829999998</v>
      </c>
    </row>
    <row r="64" spans="1:6" ht="64.5">
      <c r="A64" s="105" t="s">
        <v>86</v>
      </c>
      <c r="B64" s="106" t="s">
        <v>11</v>
      </c>
      <c r="C64" s="107" t="s">
        <v>87</v>
      </c>
      <c r="D64" s="108">
        <v>23540000</v>
      </c>
      <c r="E64" s="108">
        <v>6115944.8799999999</v>
      </c>
      <c r="F64" s="108">
        <v>17424055.120000001</v>
      </c>
    </row>
    <row r="65" spans="1:6" ht="51.75">
      <c r="A65" s="105" t="s">
        <v>88</v>
      </c>
      <c r="B65" s="106" t="s">
        <v>11</v>
      </c>
      <c r="C65" s="107" t="s">
        <v>89</v>
      </c>
      <c r="D65" s="108">
        <v>500000</v>
      </c>
      <c r="E65" s="108">
        <v>79817.289999999994</v>
      </c>
      <c r="F65" s="108">
        <v>420182.71</v>
      </c>
    </row>
    <row r="66" spans="1:6" ht="64.5">
      <c r="A66" s="105" t="s">
        <v>513</v>
      </c>
      <c r="B66" s="106" t="s">
        <v>11</v>
      </c>
      <c r="C66" s="107" t="s">
        <v>514</v>
      </c>
      <c r="D66" s="108">
        <v>3000</v>
      </c>
      <c r="E66" s="108" t="s">
        <v>28</v>
      </c>
      <c r="F66" s="108">
        <v>3000</v>
      </c>
    </row>
    <row r="67" spans="1:6">
      <c r="A67" s="105" t="s">
        <v>90</v>
      </c>
      <c r="B67" s="106" t="s">
        <v>11</v>
      </c>
      <c r="C67" s="107" t="s">
        <v>91</v>
      </c>
      <c r="D67" s="108">
        <v>2100000</v>
      </c>
      <c r="E67" s="108">
        <v>90802.03</v>
      </c>
      <c r="F67" s="108">
        <v>2009197.97</v>
      </c>
    </row>
    <row r="68" spans="1:6" ht="39">
      <c r="A68" s="105" t="s">
        <v>92</v>
      </c>
      <c r="B68" s="106" t="s">
        <v>11</v>
      </c>
      <c r="C68" s="107" t="s">
        <v>93</v>
      </c>
      <c r="D68" s="108">
        <v>2100000</v>
      </c>
      <c r="E68" s="108">
        <v>90802.03</v>
      </c>
      <c r="F68" s="108">
        <v>2009197.97</v>
      </c>
    </row>
    <row r="69" spans="1:6" ht="77.25">
      <c r="A69" s="105" t="s">
        <v>94</v>
      </c>
      <c r="B69" s="106" t="s">
        <v>11</v>
      </c>
      <c r="C69" s="107" t="s">
        <v>95</v>
      </c>
      <c r="D69" s="108">
        <v>2070000</v>
      </c>
      <c r="E69" s="108">
        <v>88319.77</v>
      </c>
      <c r="F69" s="108">
        <v>1981680.23</v>
      </c>
    </row>
    <row r="70" spans="1:6" ht="51.75">
      <c r="A70" s="105" t="s">
        <v>96</v>
      </c>
      <c r="B70" s="106" t="s">
        <v>11</v>
      </c>
      <c r="C70" s="107" t="s">
        <v>97</v>
      </c>
      <c r="D70" s="108">
        <v>30000</v>
      </c>
      <c r="E70" s="108">
        <v>2482.2600000000002</v>
      </c>
      <c r="F70" s="108">
        <v>27517.74</v>
      </c>
    </row>
    <row r="71" spans="1:6">
      <c r="A71" s="105" t="s">
        <v>14</v>
      </c>
      <c r="B71" s="106" t="s">
        <v>11</v>
      </c>
      <c r="C71" s="107" t="s">
        <v>98</v>
      </c>
      <c r="D71" s="108">
        <v>27089900</v>
      </c>
      <c r="E71" s="108">
        <v>5956114.6100000003</v>
      </c>
      <c r="F71" s="108">
        <v>21133785.390000001</v>
      </c>
    </row>
    <row r="72" spans="1:6" ht="39">
      <c r="A72" s="105" t="s">
        <v>29</v>
      </c>
      <c r="B72" s="106" t="s">
        <v>11</v>
      </c>
      <c r="C72" s="107" t="s">
        <v>99</v>
      </c>
      <c r="D72" s="108">
        <v>19582000</v>
      </c>
      <c r="E72" s="108">
        <v>4701882.4800000004</v>
      </c>
      <c r="F72" s="108">
        <v>14880117.52</v>
      </c>
    </row>
    <row r="73" spans="1:6" ht="90">
      <c r="A73" s="105" t="s">
        <v>30</v>
      </c>
      <c r="B73" s="106" t="s">
        <v>11</v>
      </c>
      <c r="C73" s="107" t="s">
        <v>100</v>
      </c>
      <c r="D73" s="108">
        <v>16878000</v>
      </c>
      <c r="E73" s="108">
        <v>4110858.08</v>
      </c>
      <c r="F73" s="108">
        <v>12767141.92</v>
      </c>
    </row>
    <row r="74" spans="1:6" ht="64.5">
      <c r="A74" s="105" t="s">
        <v>31</v>
      </c>
      <c r="B74" s="106" t="s">
        <v>11</v>
      </c>
      <c r="C74" s="107" t="s">
        <v>240</v>
      </c>
      <c r="D74" s="108">
        <v>4500000</v>
      </c>
      <c r="E74" s="108">
        <v>991814.45</v>
      </c>
      <c r="F74" s="108">
        <v>3508185.55</v>
      </c>
    </row>
    <row r="75" spans="1:6" ht="77.25">
      <c r="A75" s="105" t="s">
        <v>32</v>
      </c>
      <c r="B75" s="106" t="s">
        <v>11</v>
      </c>
      <c r="C75" s="107" t="s">
        <v>241</v>
      </c>
      <c r="D75" s="108">
        <v>4500000</v>
      </c>
      <c r="E75" s="108">
        <v>991814.45</v>
      </c>
      <c r="F75" s="108">
        <v>3508185.55</v>
      </c>
    </row>
    <row r="76" spans="1:6" ht="90">
      <c r="A76" s="105" t="s">
        <v>101</v>
      </c>
      <c r="B76" s="106" t="s">
        <v>11</v>
      </c>
      <c r="C76" s="107" t="s">
        <v>102</v>
      </c>
      <c r="D76" s="108">
        <v>85000</v>
      </c>
      <c r="E76" s="108">
        <v>18072.810000000001</v>
      </c>
      <c r="F76" s="108">
        <v>66927.19</v>
      </c>
    </row>
    <row r="77" spans="1:6" ht="77.25">
      <c r="A77" s="105" t="s">
        <v>103</v>
      </c>
      <c r="B77" s="106" t="s">
        <v>11</v>
      </c>
      <c r="C77" s="107" t="s">
        <v>104</v>
      </c>
      <c r="D77" s="108">
        <v>85000</v>
      </c>
      <c r="E77" s="108">
        <v>18072.810000000001</v>
      </c>
      <c r="F77" s="108">
        <v>66927.19</v>
      </c>
    </row>
    <row r="78" spans="1:6" ht="39">
      <c r="A78" s="105" t="s">
        <v>242</v>
      </c>
      <c r="B78" s="106" t="s">
        <v>11</v>
      </c>
      <c r="C78" s="107" t="s">
        <v>243</v>
      </c>
      <c r="D78" s="108">
        <v>12293000</v>
      </c>
      <c r="E78" s="108">
        <v>3100970.82</v>
      </c>
      <c r="F78" s="108">
        <v>9192029.1799999997</v>
      </c>
    </row>
    <row r="79" spans="1:6" ht="39">
      <c r="A79" s="105" t="s">
        <v>244</v>
      </c>
      <c r="B79" s="106" t="s">
        <v>11</v>
      </c>
      <c r="C79" s="107" t="s">
        <v>245</v>
      </c>
      <c r="D79" s="108">
        <v>12293000</v>
      </c>
      <c r="E79" s="108">
        <v>3100970.82</v>
      </c>
      <c r="F79" s="108">
        <v>9192029.1799999997</v>
      </c>
    </row>
    <row r="80" spans="1:6" ht="90">
      <c r="A80" s="105" t="s">
        <v>105</v>
      </c>
      <c r="B80" s="106" t="s">
        <v>11</v>
      </c>
      <c r="C80" s="107" t="s">
        <v>106</v>
      </c>
      <c r="D80" s="108">
        <v>2704000</v>
      </c>
      <c r="E80" s="108">
        <v>591024.4</v>
      </c>
      <c r="F80" s="108">
        <v>2112975.6</v>
      </c>
    </row>
    <row r="81" spans="1:6" ht="77.25">
      <c r="A81" s="105" t="s">
        <v>107</v>
      </c>
      <c r="B81" s="106" t="s">
        <v>11</v>
      </c>
      <c r="C81" s="107" t="s">
        <v>108</v>
      </c>
      <c r="D81" s="108">
        <v>2704000</v>
      </c>
      <c r="E81" s="108">
        <v>591024.4</v>
      </c>
      <c r="F81" s="108">
        <v>2112975.6</v>
      </c>
    </row>
    <row r="82" spans="1:6" ht="77.25">
      <c r="A82" s="105" t="s">
        <v>109</v>
      </c>
      <c r="B82" s="106" t="s">
        <v>11</v>
      </c>
      <c r="C82" s="107" t="s">
        <v>110</v>
      </c>
      <c r="D82" s="108">
        <v>2704000</v>
      </c>
      <c r="E82" s="108">
        <v>591024.4</v>
      </c>
      <c r="F82" s="108">
        <v>2112975.6</v>
      </c>
    </row>
    <row r="83" spans="1:6" ht="26.25">
      <c r="A83" s="105" t="s">
        <v>33</v>
      </c>
      <c r="B83" s="106" t="s">
        <v>11</v>
      </c>
      <c r="C83" s="107" t="s">
        <v>111</v>
      </c>
      <c r="D83" s="108">
        <v>6703900</v>
      </c>
      <c r="E83" s="108">
        <v>938978.89</v>
      </c>
      <c r="F83" s="108">
        <v>5764921.1100000003</v>
      </c>
    </row>
    <row r="84" spans="1:6" ht="77.25">
      <c r="A84" s="105" t="s">
        <v>112</v>
      </c>
      <c r="B84" s="106" t="s">
        <v>11</v>
      </c>
      <c r="C84" s="107" t="s">
        <v>113</v>
      </c>
      <c r="D84" s="108">
        <v>5553900</v>
      </c>
      <c r="E84" s="108">
        <v>464719.12</v>
      </c>
      <c r="F84" s="108">
        <v>5089180.88</v>
      </c>
    </row>
    <row r="85" spans="1:6" ht="102.75">
      <c r="A85" s="105" t="s">
        <v>114</v>
      </c>
      <c r="B85" s="106" t="s">
        <v>11</v>
      </c>
      <c r="C85" s="107" t="s">
        <v>115</v>
      </c>
      <c r="D85" s="108">
        <v>5553900</v>
      </c>
      <c r="E85" s="108">
        <v>464719.12</v>
      </c>
      <c r="F85" s="108">
        <v>5089180.88</v>
      </c>
    </row>
    <row r="86" spans="1:6" ht="102.75">
      <c r="A86" s="105" t="s">
        <v>116</v>
      </c>
      <c r="B86" s="106" t="s">
        <v>11</v>
      </c>
      <c r="C86" s="107" t="s">
        <v>117</v>
      </c>
      <c r="D86" s="108">
        <v>5553900</v>
      </c>
      <c r="E86" s="108">
        <v>464719.12</v>
      </c>
      <c r="F86" s="108">
        <v>5089180.88</v>
      </c>
    </row>
    <row r="87" spans="1:6" ht="39">
      <c r="A87" s="105" t="s">
        <v>34</v>
      </c>
      <c r="B87" s="106" t="s">
        <v>11</v>
      </c>
      <c r="C87" s="107" t="s">
        <v>211</v>
      </c>
      <c r="D87" s="108">
        <v>550000</v>
      </c>
      <c r="E87" s="108">
        <v>365171.69</v>
      </c>
      <c r="F87" s="108">
        <v>184828.31</v>
      </c>
    </row>
    <row r="88" spans="1:6" ht="39">
      <c r="A88" s="105" t="s">
        <v>35</v>
      </c>
      <c r="B88" s="106" t="s">
        <v>11</v>
      </c>
      <c r="C88" s="107" t="s">
        <v>246</v>
      </c>
      <c r="D88" s="108">
        <v>500000</v>
      </c>
      <c r="E88" s="108">
        <v>352747.37</v>
      </c>
      <c r="F88" s="108">
        <v>147252.63</v>
      </c>
    </row>
    <row r="89" spans="1:6" ht="51.75">
      <c r="A89" s="105" t="s">
        <v>36</v>
      </c>
      <c r="B89" s="106" t="s">
        <v>11</v>
      </c>
      <c r="C89" s="107" t="s">
        <v>247</v>
      </c>
      <c r="D89" s="108">
        <v>500000</v>
      </c>
      <c r="E89" s="108">
        <v>352747.37</v>
      </c>
      <c r="F89" s="108">
        <v>147252.63</v>
      </c>
    </row>
    <row r="90" spans="1:6" ht="51.75">
      <c r="A90" s="105" t="s">
        <v>37</v>
      </c>
      <c r="B90" s="106" t="s">
        <v>11</v>
      </c>
      <c r="C90" s="107" t="s">
        <v>212</v>
      </c>
      <c r="D90" s="108">
        <v>50000</v>
      </c>
      <c r="E90" s="108">
        <v>12424.32</v>
      </c>
      <c r="F90" s="108">
        <v>37575.68</v>
      </c>
    </row>
    <row r="91" spans="1:6" ht="64.5">
      <c r="A91" s="105" t="s">
        <v>38</v>
      </c>
      <c r="B91" s="106" t="s">
        <v>11</v>
      </c>
      <c r="C91" s="107" t="s">
        <v>213</v>
      </c>
      <c r="D91" s="108">
        <v>50000</v>
      </c>
      <c r="E91" s="108">
        <v>12424.32</v>
      </c>
      <c r="F91" s="108">
        <v>37575.68</v>
      </c>
    </row>
    <row r="92" spans="1:6" ht="77.25">
      <c r="A92" s="105" t="s">
        <v>39</v>
      </c>
      <c r="B92" s="106" t="s">
        <v>11</v>
      </c>
      <c r="C92" s="107" t="s">
        <v>248</v>
      </c>
      <c r="D92" s="108">
        <v>600000</v>
      </c>
      <c r="E92" s="108">
        <v>109088.08</v>
      </c>
      <c r="F92" s="108">
        <v>490911.92</v>
      </c>
    </row>
    <row r="93" spans="1:6" ht="77.25">
      <c r="A93" s="105" t="s">
        <v>40</v>
      </c>
      <c r="B93" s="106" t="s">
        <v>11</v>
      </c>
      <c r="C93" s="107" t="s">
        <v>249</v>
      </c>
      <c r="D93" s="108">
        <v>600000</v>
      </c>
      <c r="E93" s="108">
        <v>109088.08</v>
      </c>
      <c r="F93" s="108">
        <v>490911.92</v>
      </c>
    </row>
    <row r="94" spans="1:6" ht="90">
      <c r="A94" s="105" t="s">
        <v>41</v>
      </c>
      <c r="B94" s="106" t="s">
        <v>11</v>
      </c>
      <c r="C94" s="107" t="s">
        <v>250</v>
      </c>
      <c r="D94" s="108">
        <v>600000</v>
      </c>
      <c r="E94" s="108">
        <v>109088.08</v>
      </c>
      <c r="F94" s="108">
        <v>490911.92</v>
      </c>
    </row>
    <row r="95" spans="1:6">
      <c r="A95" s="105" t="s">
        <v>118</v>
      </c>
      <c r="B95" s="106" t="s">
        <v>11</v>
      </c>
      <c r="C95" s="107" t="s">
        <v>119</v>
      </c>
      <c r="D95" s="108">
        <v>104000</v>
      </c>
      <c r="E95" s="108">
        <v>8000</v>
      </c>
      <c r="F95" s="108">
        <v>96000</v>
      </c>
    </row>
    <row r="96" spans="1:6" ht="39">
      <c r="A96" s="105" t="s">
        <v>515</v>
      </c>
      <c r="B96" s="106" t="s">
        <v>11</v>
      </c>
      <c r="C96" s="107" t="s">
        <v>516</v>
      </c>
      <c r="D96" s="108">
        <v>30000</v>
      </c>
      <c r="E96" s="108" t="s">
        <v>28</v>
      </c>
      <c r="F96" s="108">
        <v>30000</v>
      </c>
    </row>
    <row r="97" spans="1:6" ht="51.75">
      <c r="A97" s="105" t="s">
        <v>517</v>
      </c>
      <c r="B97" s="106" t="s">
        <v>11</v>
      </c>
      <c r="C97" s="107" t="s">
        <v>518</v>
      </c>
      <c r="D97" s="108">
        <v>30000</v>
      </c>
      <c r="E97" s="108" t="s">
        <v>28</v>
      </c>
      <c r="F97" s="108">
        <v>30000</v>
      </c>
    </row>
    <row r="98" spans="1:6" ht="115.5">
      <c r="A98" s="105" t="s">
        <v>519</v>
      </c>
      <c r="B98" s="106" t="s">
        <v>11</v>
      </c>
      <c r="C98" s="107" t="s">
        <v>520</v>
      </c>
      <c r="D98" s="108">
        <v>52000</v>
      </c>
      <c r="E98" s="108" t="s">
        <v>28</v>
      </c>
      <c r="F98" s="108">
        <v>52000</v>
      </c>
    </row>
    <row r="99" spans="1:6" ht="51.75">
      <c r="A99" s="105" t="s">
        <v>521</v>
      </c>
      <c r="B99" s="106" t="s">
        <v>11</v>
      </c>
      <c r="C99" s="107" t="s">
        <v>522</v>
      </c>
      <c r="D99" s="108">
        <v>52000</v>
      </c>
      <c r="E99" s="108" t="s">
        <v>28</v>
      </c>
      <c r="F99" s="108">
        <v>52000</v>
      </c>
    </row>
    <row r="100" spans="1:6" ht="77.25">
      <c r="A100" s="105" t="s">
        <v>523</v>
      </c>
      <c r="B100" s="106" t="s">
        <v>11</v>
      </c>
      <c r="C100" s="107" t="s">
        <v>524</v>
      </c>
      <c r="D100" s="108">
        <v>52000</v>
      </c>
      <c r="E100" s="108" t="s">
        <v>28</v>
      </c>
      <c r="F100" s="108">
        <v>52000</v>
      </c>
    </row>
    <row r="101" spans="1:6" ht="26.25">
      <c r="A101" s="105" t="s">
        <v>525</v>
      </c>
      <c r="B101" s="106" t="s">
        <v>11</v>
      </c>
      <c r="C101" s="107" t="s">
        <v>526</v>
      </c>
      <c r="D101" s="108">
        <v>20000</v>
      </c>
      <c r="E101" s="108">
        <v>8000</v>
      </c>
      <c r="F101" s="108">
        <v>12000</v>
      </c>
    </row>
    <row r="102" spans="1:6" ht="77.25">
      <c r="A102" s="105" t="s">
        <v>527</v>
      </c>
      <c r="B102" s="106" t="s">
        <v>11</v>
      </c>
      <c r="C102" s="107" t="s">
        <v>528</v>
      </c>
      <c r="D102" s="108">
        <v>20000</v>
      </c>
      <c r="E102" s="108">
        <v>8000</v>
      </c>
      <c r="F102" s="108">
        <v>12000</v>
      </c>
    </row>
    <row r="103" spans="1:6" ht="141">
      <c r="A103" s="105" t="s">
        <v>529</v>
      </c>
      <c r="B103" s="106" t="s">
        <v>11</v>
      </c>
      <c r="C103" s="107" t="s">
        <v>530</v>
      </c>
      <c r="D103" s="108">
        <v>20000</v>
      </c>
      <c r="E103" s="108">
        <v>8000</v>
      </c>
      <c r="F103" s="108">
        <v>12000</v>
      </c>
    </row>
    <row r="104" spans="1:6" ht="141">
      <c r="A104" s="105" t="s">
        <v>531</v>
      </c>
      <c r="B104" s="106" t="s">
        <v>11</v>
      </c>
      <c r="C104" s="107" t="s">
        <v>532</v>
      </c>
      <c r="D104" s="108">
        <v>20000</v>
      </c>
      <c r="E104" s="108">
        <v>8000</v>
      </c>
      <c r="F104" s="108">
        <v>12000</v>
      </c>
    </row>
    <row r="105" spans="1:6" ht="26.25">
      <c r="A105" s="105" t="s">
        <v>533</v>
      </c>
      <c r="B105" s="106" t="s">
        <v>11</v>
      </c>
      <c r="C105" s="107" t="s">
        <v>534</v>
      </c>
      <c r="D105" s="108">
        <v>2000</v>
      </c>
      <c r="E105" s="108" t="s">
        <v>28</v>
      </c>
      <c r="F105" s="108">
        <v>2000</v>
      </c>
    </row>
    <row r="106" spans="1:6" ht="26.25">
      <c r="A106" s="105" t="s">
        <v>535</v>
      </c>
      <c r="B106" s="106" t="s">
        <v>11</v>
      </c>
      <c r="C106" s="107" t="s">
        <v>536</v>
      </c>
      <c r="D106" s="108">
        <v>2000</v>
      </c>
      <c r="E106" s="108" t="s">
        <v>28</v>
      </c>
      <c r="F106" s="108">
        <v>2000</v>
      </c>
    </row>
    <row r="107" spans="1:6" ht="64.5">
      <c r="A107" s="105" t="s">
        <v>537</v>
      </c>
      <c r="B107" s="106" t="s">
        <v>11</v>
      </c>
      <c r="C107" s="107" t="s">
        <v>538</v>
      </c>
      <c r="D107" s="108">
        <v>2000</v>
      </c>
      <c r="E107" s="108" t="s">
        <v>28</v>
      </c>
      <c r="F107" s="108">
        <v>2000</v>
      </c>
    </row>
    <row r="108" spans="1:6">
      <c r="A108" s="105" t="s">
        <v>120</v>
      </c>
      <c r="B108" s="106" t="s">
        <v>11</v>
      </c>
      <c r="C108" s="107" t="s">
        <v>121</v>
      </c>
      <c r="D108" s="108">
        <v>700000</v>
      </c>
      <c r="E108" s="108">
        <v>307253.24</v>
      </c>
      <c r="F108" s="108">
        <v>392746.76</v>
      </c>
    </row>
    <row r="109" spans="1:6">
      <c r="A109" s="105" t="s">
        <v>122</v>
      </c>
      <c r="B109" s="106" t="s">
        <v>11</v>
      </c>
      <c r="C109" s="107" t="s">
        <v>123</v>
      </c>
      <c r="D109" s="108">
        <v>700000</v>
      </c>
      <c r="E109" s="108">
        <v>307253.24</v>
      </c>
      <c r="F109" s="108">
        <v>392746.76</v>
      </c>
    </row>
    <row r="110" spans="1:6" ht="26.25">
      <c r="A110" s="105" t="s">
        <v>124</v>
      </c>
      <c r="B110" s="106" t="s">
        <v>11</v>
      </c>
      <c r="C110" s="107" t="s">
        <v>125</v>
      </c>
      <c r="D110" s="108">
        <v>700000</v>
      </c>
      <c r="E110" s="108">
        <v>307253.24</v>
      </c>
      <c r="F110" s="108">
        <v>392746.76</v>
      </c>
    </row>
    <row r="111" spans="1:6">
      <c r="A111" s="105" t="s">
        <v>126</v>
      </c>
      <c r="B111" s="106" t="s">
        <v>11</v>
      </c>
      <c r="C111" s="107" t="s">
        <v>127</v>
      </c>
      <c r="D111" s="108">
        <v>90159645.920000002</v>
      </c>
      <c r="E111" s="108">
        <v>12861669.800000001</v>
      </c>
      <c r="F111" s="108">
        <v>77297976.120000005</v>
      </c>
    </row>
    <row r="112" spans="1:6" ht="39">
      <c r="A112" s="105" t="s">
        <v>128</v>
      </c>
      <c r="B112" s="106" t="s">
        <v>11</v>
      </c>
      <c r="C112" s="107" t="s">
        <v>129</v>
      </c>
      <c r="D112" s="108">
        <v>90159645.920000002</v>
      </c>
      <c r="E112" s="108">
        <v>12861669.800000001</v>
      </c>
      <c r="F112" s="108">
        <v>77297976.120000005</v>
      </c>
    </row>
    <row r="113" spans="1:6" ht="26.25">
      <c r="A113" s="105" t="s">
        <v>130</v>
      </c>
      <c r="B113" s="106" t="s">
        <v>11</v>
      </c>
      <c r="C113" s="107" t="s">
        <v>251</v>
      </c>
      <c r="D113" s="108">
        <v>26386000</v>
      </c>
      <c r="E113" s="108">
        <v>8524990</v>
      </c>
      <c r="F113" s="108">
        <v>17861010</v>
      </c>
    </row>
    <row r="114" spans="1:6" ht="51.75">
      <c r="A114" s="105" t="s">
        <v>539</v>
      </c>
      <c r="B114" s="106" t="s">
        <v>11</v>
      </c>
      <c r="C114" s="107" t="s">
        <v>540</v>
      </c>
      <c r="D114" s="108">
        <v>26386000</v>
      </c>
      <c r="E114" s="108">
        <v>8524990</v>
      </c>
      <c r="F114" s="108">
        <v>17861010</v>
      </c>
    </row>
    <row r="115" spans="1:6" ht="39">
      <c r="A115" s="105" t="s">
        <v>541</v>
      </c>
      <c r="B115" s="106" t="s">
        <v>11</v>
      </c>
      <c r="C115" s="107" t="s">
        <v>542</v>
      </c>
      <c r="D115" s="108">
        <v>26386000</v>
      </c>
      <c r="E115" s="108">
        <v>8524990</v>
      </c>
      <c r="F115" s="108">
        <v>17861010</v>
      </c>
    </row>
    <row r="116" spans="1:6" ht="26.25">
      <c r="A116" s="105" t="s">
        <v>131</v>
      </c>
      <c r="B116" s="106" t="s">
        <v>11</v>
      </c>
      <c r="C116" s="107" t="s">
        <v>252</v>
      </c>
      <c r="D116" s="108">
        <v>61943205.920000002</v>
      </c>
      <c r="E116" s="108">
        <v>3507364.8</v>
      </c>
      <c r="F116" s="108">
        <v>58435841.119999997</v>
      </c>
    </row>
    <row r="117" spans="1:6" ht="77.25">
      <c r="A117" s="105" t="s">
        <v>132</v>
      </c>
      <c r="B117" s="106" t="s">
        <v>11</v>
      </c>
      <c r="C117" s="107" t="s">
        <v>253</v>
      </c>
      <c r="D117" s="108">
        <v>3412120</v>
      </c>
      <c r="E117" s="108" t="s">
        <v>28</v>
      </c>
      <c r="F117" s="108">
        <v>3412120</v>
      </c>
    </row>
    <row r="118" spans="1:6" ht="90">
      <c r="A118" s="105" t="s">
        <v>133</v>
      </c>
      <c r="B118" s="106" t="s">
        <v>11</v>
      </c>
      <c r="C118" s="107" t="s">
        <v>254</v>
      </c>
      <c r="D118" s="108">
        <v>3412120</v>
      </c>
      <c r="E118" s="108" t="s">
        <v>28</v>
      </c>
      <c r="F118" s="108">
        <v>3412120</v>
      </c>
    </row>
    <row r="119" spans="1:6" ht="115.5">
      <c r="A119" s="105" t="s">
        <v>543</v>
      </c>
      <c r="B119" s="106" t="s">
        <v>11</v>
      </c>
      <c r="C119" s="107" t="s">
        <v>544</v>
      </c>
      <c r="D119" s="108">
        <v>13535691.939999999</v>
      </c>
      <c r="E119" s="108" t="s">
        <v>28</v>
      </c>
      <c r="F119" s="108">
        <v>13535691.939999999</v>
      </c>
    </row>
    <row r="120" spans="1:6" ht="115.5">
      <c r="A120" s="105" t="s">
        <v>545</v>
      </c>
      <c r="B120" s="106" t="s">
        <v>11</v>
      </c>
      <c r="C120" s="107" t="s">
        <v>546</v>
      </c>
      <c r="D120" s="108">
        <v>13535691.939999999</v>
      </c>
      <c r="E120" s="108" t="s">
        <v>28</v>
      </c>
      <c r="F120" s="108">
        <v>13535691.939999999</v>
      </c>
    </row>
    <row r="121" spans="1:6" ht="90">
      <c r="A121" s="105" t="s">
        <v>547</v>
      </c>
      <c r="B121" s="106" t="s">
        <v>11</v>
      </c>
      <c r="C121" s="107" t="s">
        <v>548</v>
      </c>
      <c r="D121" s="108">
        <v>6754699.1799999997</v>
      </c>
      <c r="E121" s="108" t="s">
        <v>28</v>
      </c>
      <c r="F121" s="108">
        <v>6754699.1799999997</v>
      </c>
    </row>
    <row r="122" spans="1:6" ht="90">
      <c r="A122" s="105" t="s">
        <v>549</v>
      </c>
      <c r="B122" s="106" t="s">
        <v>11</v>
      </c>
      <c r="C122" s="107" t="s">
        <v>550</v>
      </c>
      <c r="D122" s="108">
        <v>6754699.1799999997</v>
      </c>
      <c r="E122" s="108" t="s">
        <v>28</v>
      </c>
      <c r="F122" s="108">
        <v>6754699.1799999997</v>
      </c>
    </row>
    <row r="123" spans="1:6" ht="26.25">
      <c r="A123" s="105" t="s">
        <v>134</v>
      </c>
      <c r="B123" s="106" t="s">
        <v>11</v>
      </c>
      <c r="C123" s="107" t="s">
        <v>255</v>
      </c>
      <c r="D123" s="108">
        <v>3507364.8</v>
      </c>
      <c r="E123" s="108">
        <v>3507364.8</v>
      </c>
      <c r="F123" s="108" t="s">
        <v>28</v>
      </c>
    </row>
    <row r="124" spans="1:6" ht="39">
      <c r="A124" s="105" t="s">
        <v>135</v>
      </c>
      <c r="B124" s="106" t="s">
        <v>11</v>
      </c>
      <c r="C124" s="107" t="s">
        <v>256</v>
      </c>
      <c r="D124" s="108">
        <v>3507364.8</v>
      </c>
      <c r="E124" s="108">
        <v>3507364.8</v>
      </c>
      <c r="F124" s="108" t="s">
        <v>28</v>
      </c>
    </row>
    <row r="125" spans="1:6" ht="26.25">
      <c r="A125" s="105" t="s">
        <v>257</v>
      </c>
      <c r="B125" s="106" t="s">
        <v>11</v>
      </c>
      <c r="C125" s="107" t="s">
        <v>258</v>
      </c>
      <c r="D125" s="108">
        <v>1000000</v>
      </c>
      <c r="E125" s="108" t="s">
        <v>28</v>
      </c>
      <c r="F125" s="108">
        <v>1000000</v>
      </c>
    </row>
    <row r="126" spans="1:6" ht="39">
      <c r="A126" s="105" t="s">
        <v>259</v>
      </c>
      <c r="B126" s="106" t="s">
        <v>11</v>
      </c>
      <c r="C126" s="107" t="s">
        <v>260</v>
      </c>
      <c r="D126" s="108">
        <v>1000000</v>
      </c>
      <c r="E126" s="108" t="s">
        <v>28</v>
      </c>
      <c r="F126" s="108">
        <v>1000000</v>
      </c>
    </row>
    <row r="127" spans="1:6">
      <c r="A127" s="105" t="s">
        <v>136</v>
      </c>
      <c r="B127" s="106" t="s">
        <v>11</v>
      </c>
      <c r="C127" s="107" t="s">
        <v>261</v>
      </c>
      <c r="D127" s="108">
        <v>33733330</v>
      </c>
      <c r="E127" s="108" t="s">
        <v>28</v>
      </c>
      <c r="F127" s="108">
        <v>33733330</v>
      </c>
    </row>
    <row r="128" spans="1:6">
      <c r="A128" s="105" t="s">
        <v>137</v>
      </c>
      <c r="B128" s="106" t="s">
        <v>11</v>
      </c>
      <c r="C128" s="107" t="s">
        <v>262</v>
      </c>
      <c r="D128" s="108">
        <v>33733330</v>
      </c>
      <c r="E128" s="108" t="s">
        <v>28</v>
      </c>
      <c r="F128" s="108">
        <v>33733330</v>
      </c>
    </row>
    <row r="129" spans="1:6" ht="26.25">
      <c r="A129" s="105" t="s">
        <v>138</v>
      </c>
      <c r="B129" s="106" t="s">
        <v>11</v>
      </c>
      <c r="C129" s="107" t="s">
        <v>263</v>
      </c>
      <c r="D129" s="108">
        <v>808540</v>
      </c>
      <c r="E129" s="108">
        <v>207415</v>
      </c>
      <c r="F129" s="108">
        <v>601125</v>
      </c>
    </row>
    <row r="130" spans="1:6" ht="39">
      <c r="A130" s="105" t="s">
        <v>139</v>
      </c>
      <c r="B130" s="106" t="s">
        <v>11</v>
      </c>
      <c r="C130" s="107" t="s">
        <v>264</v>
      </c>
      <c r="D130" s="108">
        <v>7040</v>
      </c>
      <c r="E130" s="108">
        <v>7040</v>
      </c>
      <c r="F130" s="108" t="s">
        <v>28</v>
      </c>
    </row>
    <row r="131" spans="1:6" ht="39">
      <c r="A131" s="105" t="s">
        <v>140</v>
      </c>
      <c r="B131" s="106" t="s">
        <v>11</v>
      </c>
      <c r="C131" s="107" t="s">
        <v>265</v>
      </c>
      <c r="D131" s="108">
        <v>7040</v>
      </c>
      <c r="E131" s="108">
        <v>7040</v>
      </c>
      <c r="F131" s="108" t="s">
        <v>28</v>
      </c>
    </row>
    <row r="132" spans="1:6" ht="39">
      <c r="A132" s="105" t="s">
        <v>141</v>
      </c>
      <c r="B132" s="106" t="s">
        <v>11</v>
      </c>
      <c r="C132" s="107" t="s">
        <v>266</v>
      </c>
      <c r="D132" s="108">
        <v>801500</v>
      </c>
      <c r="E132" s="108">
        <v>200375</v>
      </c>
      <c r="F132" s="108">
        <v>601125</v>
      </c>
    </row>
    <row r="133" spans="1:6" ht="39">
      <c r="A133" s="105" t="s">
        <v>142</v>
      </c>
      <c r="B133" s="106" t="s">
        <v>11</v>
      </c>
      <c r="C133" s="107" t="s">
        <v>267</v>
      </c>
      <c r="D133" s="108">
        <v>801500</v>
      </c>
      <c r="E133" s="108">
        <v>200375</v>
      </c>
      <c r="F133" s="108">
        <v>601125</v>
      </c>
    </row>
    <row r="134" spans="1:6">
      <c r="A134" s="105" t="s">
        <v>143</v>
      </c>
      <c r="B134" s="106" t="s">
        <v>11</v>
      </c>
      <c r="C134" s="107" t="s">
        <v>268</v>
      </c>
      <c r="D134" s="108">
        <v>1021900</v>
      </c>
      <c r="E134" s="108">
        <v>621900</v>
      </c>
      <c r="F134" s="108">
        <v>400000</v>
      </c>
    </row>
    <row r="135" spans="1:6" ht="26.25">
      <c r="A135" s="105" t="s">
        <v>144</v>
      </c>
      <c r="B135" s="106" t="s">
        <v>11</v>
      </c>
      <c r="C135" s="107" t="s">
        <v>269</v>
      </c>
      <c r="D135" s="108">
        <v>1021900</v>
      </c>
      <c r="E135" s="108">
        <v>621900</v>
      </c>
      <c r="F135" s="108">
        <v>400000</v>
      </c>
    </row>
    <row r="136" spans="1:6" ht="26.25">
      <c r="A136" s="105" t="s">
        <v>145</v>
      </c>
      <c r="B136" s="106" t="s">
        <v>11</v>
      </c>
      <c r="C136" s="107" t="s">
        <v>270</v>
      </c>
      <c r="D136" s="108">
        <v>1021900</v>
      </c>
      <c r="E136" s="108">
        <v>621900</v>
      </c>
      <c r="F136" s="108">
        <v>400000</v>
      </c>
    </row>
  </sheetData>
  <mergeCells count="18">
    <mergeCell ref="E20:E22"/>
    <mergeCell ref="F20:F22"/>
    <mergeCell ref="B15:D15"/>
    <mergeCell ref="A10:E10"/>
    <mergeCell ref="B16:D16"/>
    <mergeCell ref="B12:C12"/>
    <mergeCell ref="A19:F19"/>
    <mergeCell ref="A20:A22"/>
    <mergeCell ref="B20:B22"/>
    <mergeCell ref="C20:C22"/>
    <mergeCell ref="D20:D22"/>
    <mergeCell ref="D6:F6"/>
    <mergeCell ref="D7:F7"/>
    <mergeCell ref="D1:F1"/>
    <mergeCell ref="D2:F2"/>
    <mergeCell ref="D3:F3"/>
    <mergeCell ref="D4:F4"/>
    <mergeCell ref="D5:F5"/>
  </mergeCells>
  <pageMargins left="1.1811023622047245" right="0.39370078740157483" top="0.39370078740157483" bottom="0.39370078740157483" header="0.51181102362204722" footer="0.5118110236220472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9"/>
  <sheetViews>
    <sheetView zoomScaleNormal="100" workbookViewId="0">
      <selection activeCell="I212" sqref="I212"/>
    </sheetView>
  </sheetViews>
  <sheetFormatPr defaultRowHeight="15"/>
  <cols>
    <col min="1" max="1" width="50.7109375" style="1" customWidth="1"/>
    <col min="2" max="2" width="10.140625" style="1" customWidth="1"/>
    <col min="3" max="3" width="26.85546875" style="1" customWidth="1"/>
    <col min="4" max="4" width="15.5703125" style="1" customWidth="1"/>
    <col min="5" max="5" width="13.85546875" style="1" customWidth="1"/>
    <col min="6" max="6" width="17.85546875" style="1" customWidth="1"/>
    <col min="7" max="7" width="9.140625" style="1" hidden="1"/>
    <col min="8" max="16384" width="9.140625" style="1"/>
  </cols>
  <sheetData>
    <row r="1" spans="1:7" ht="21" customHeight="1">
      <c r="A1" s="162" t="s">
        <v>146</v>
      </c>
      <c r="B1" s="163"/>
      <c r="C1" s="163"/>
      <c r="D1" s="163"/>
      <c r="E1" s="163"/>
      <c r="F1" s="109" t="s">
        <v>551</v>
      </c>
      <c r="G1" s="3"/>
    </row>
    <row r="2" spans="1:7">
      <c r="A2" s="110"/>
      <c r="B2" s="110"/>
      <c r="C2" s="110"/>
      <c r="D2" s="110"/>
      <c r="E2" s="110"/>
      <c r="F2" s="110"/>
    </row>
    <row r="3" spans="1:7">
      <c r="A3" s="158" t="s">
        <v>1</v>
      </c>
      <c r="B3" s="158" t="s">
        <v>2</v>
      </c>
      <c r="C3" s="158" t="s">
        <v>147</v>
      </c>
      <c r="D3" s="156" t="s">
        <v>4</v>
      </c>
      <c r="E3" s="156" t="s">
        <v>5</v>
      </c>
      <c r="F3" s="158" t="s">
        <v>6</v>
      </c>
    </row>
    <row r="4" spans="1:7">
      <c r="A4" s="159"/>
      <c r="B4" s="159"/>
      <c r="C4" s="159"/>
      <c r="D4" s="157"/>
      <c r="E4" s="157"/>
      <c r="F4" s="159"/>
    </row>
    <row r="5" spans="1:7">
      <c r="A5" s="159"/>
      <c r="B5" s="159"/>
      <c r="C5" s="159"/>
      <c r="D5" s="157"/>
      <c r="E5" s="157"/>
      <c r="F5" s="159"/>
    </row>
    <row r="6" spans="1:7" ht="15.75" thickBot="1">
      <c r="A6" s="5">
        <v>1</v>
      </c>
      <c r="B6" s="6">
        <v>2</v>
      </c>
      <c r="C6" s="111">
        <v>3</v>
      </c>
      <c r="D6" s="112" t="s">
        <v>7</v>
      </c>
      <c r="E6" s="112" t="s">
        <v>8</v>
      </c>
      <c r="F6" s="112" t="s">
        <v>9</v>
      </c>
    </row>
    <row r="7" spans="1:7">
      <c r="A7" s="97" t="s">
        <v>148</v>
      </c>
      <c r="B7" s="113">
        <v>200</v>
      </c>
      <c r="C7" s="99" t="s">
        <v>12</v>
      </c>
      <c r="D7" s="100">
        <v>185330122.25999999</v>
      </c>
      <c r="E7" s="100">
        <v>29690198.370000001</v>
      </c>
      <c r="F7" s="114">
        <v>155639923.88999999</v>
      </c>
    </row>
    <row r="8" spans="1:7">
      <c r="A8" s="101" t="s">
        <v>13</v>
      </c>
      <c r="B8" s="115"/>
      <c r="C8" s="103"/>
      <c r="D8" s="116"/>
      <c r="E8" s="116"/>
      <c r="F8" s="117"/>
    </row>
    <row r="9" spans="1:7">
      <c r="A9" s="118" t="s">
        <v>552</v>
      </c>
      <c r="B9" s="119" t="s">
        <v>150</v>
      </c>
      <c r="C9" s="120" t="s">
        <v>553</v>
      </c>
      <c r="D9" s="121">
        <v>44488820</v>
      </c>
      <c r="E9" s="121">
        <v>7475473.1299999999</v>
      </c>
      <c r="F9" s="122">
        <v>37013346.870000005</v>
      </c>
    </row>
    <row r="10" spans="1:7" ht="51.75">
      <c r="A10" s="118" t="s">
        <v>554</v>
      </c>
      <c r="B10" s="119" t="s">
        <v>150</v>
      </c>
      <c r="C10" s="120" t="s">
        <v>555</v>
      </c>
      <c r="D10" s="121">
        <v>24177940</v>
      </c>
      <c r="E10" s="121">
        <v>3729129.1399999997</v>
      </c>
      <c r="F10" s="122">
        <v>20448810.859999999</v>
      </c>
    </row>
    <row r="11" spans="1:7" ht="26.25">
      <c r="A11" s="118" t="s">
        <v>149</v>
      </c>
      <c r="B11" s="119" t="s">
        <v>150</v>
      </c>
      <c r="C11" s="120" t="s">
        <v>271</v>
      </c>
      <c r="D11" s="121">
        <v>2047000</v>
      </c>
      <c r="E11" s="121">
        <v>361548.19</v>
      </c>
      <c r="F11" s="122">
        <v>1685451.81</v>
      </c>
    </row>
    <row r="12" spans="1:7" ht="64.5">
      <c r="A12" s="118" t="s">
        <v>151</v>
      </c>
      <c r="B12" s="119" t="s">
        <v>150</v>
      </c>
      <c r="C12" s="120" t="s">
        <v>272</v>
      </c>
      <c r="D12" s="121">
        <v>2047000</v>
      </c>
      <c r="E12" s="121">
        <v>361548.19</v>
      </c>
      <c r="F12" s="122">
        <v>1685451.81</v>
      </c>
    </row>
    <row r="13" spans="1:7" ht="26.25">
      <c r="A13" s="118" t="s">
        <v>152</v>
      </c>
      <c r="B13" s="119" t="s">
        <v>150</v>
      </c>
      <c r="C13" s="120" t="s">
        <v>273</v>
      </c>
      <c r="D13" s="121" t="s">
        <v>28</v>
      </c>
      <c r="E13" s="121">
        <v>361548.19</v>
      </c>
      <c r="F13" s="122" t="s">
        <v>28</v>
      </c>
    </row>
    <row r="14" spans="1:7" ht="26.25">
      <c r="A14" s="118" t="s">
        <v>153</v>
      </c>
      <c r="B14" s="119" t="s">
        <v>150</v>
      </c>
      <c r="C14" s="120" t="s">
        <v>274</v>
      </c>
      <c r="D14" s="121" t="s">
        <v>28</v>
      </c>
      <c r="E14" s="121">
        <v>277568.76</v>
      </c>
      <c r="F14" s="122" t="s">
        <v>28</v>
      </c>
    </row>
    <row r="15" spans="1:7" ht="39">
      <c r="A15" s="118" t="s">
        <v>154</v>
      </c>
      <c r="B15" s="119" t="s">
        <v>150</v>
      </c>
      <c r="C15" s="120" t="s">
        <v>275</v>
      </c>
      <c r="D15" s="121" t="s">
        <v>28</v>
      </c>
      <c r="E15" s="121">
        <v>1600</v>
      </c>
      <c r="F15" s="122" t="s">
        <v>28</v>
      </c>
    </row>
    <row r="16" spans="1:7" ht="39">
      <c r="A16" s="118" t="s">
        <v>155</v>
      </c>
      <c r="B16" s="119" t="s">
        <v>150</v>
      </c>
      <c r="C16" s="120" t="s">
        <v>276</v>
      </c>
      <c r="D16" s="121" t="s">
        <v>28</v>
      </c>
      <c r="E16" s="121">
        <v>82379.429999999993</v>
      </c>
      <c r="F16" s="122" t="s">
        <v>28</v>
      </c>
    </row>
    <row r="17" spans="1:6" ht="26.25">
      <c r="A17" s="118" t="s">
        <v>149</v>
      </c>
      <c r="B17" s="119" t="s">
        <v>150</v>
      </c>
      <c r="C17" s="120" t="s">
        <v>277</v>
      </c>
      <c r="D17" s="121">
        <v>20986000</v>
      </c>
      <c r="E17" s="121">
        <v>3189021.05</v>
      </c>
      <c r="F17" s="122">
        <v>17796978.949999999</v>
      </c>
    </row>
    <row r="18" spans="1:6" ht="64.5">
      <c r="A18" s="118" t="s">
        <v>151</v>
      </c>
      <c r="B18" s="119" t="s">
        <v>150</v>
      </c>
      <c r="C18" s="120" t="s">
        <v>278</v>
      </c>
      <c r="D18" s="121">
        <v>15106000</v>
      </c>
      <c r="E18" s="121">
        <v>2332894.23</v>
      </c>
      <c r="F18" s="122">
        <v>12773105.77</v>
      </c>
    </row>
    <row r="19" spans="1:6" ht="26.25">
      <c r="A19" s="118" t="s">
        <v>152</v>
      </c>
      <c r="B19" s="119" t="s">
        <v>150</v>
      </c>
      <c r="C19" s="120" t="s">
        <v>279</v>
      </c>
      <c r="D19" s="121" t="s">
        <v>28</v>
      </c>
      <c r="E19" s="121">
        <v>2332894.23</v>
      </c>
      <c r="F19" s="122" t="s">
        <v>28</v>
      </c>
    </row>
    <row r="20" spans="1:6" ht="26.25">
      <c r="A20" s="118" t="s">
        <v>153</v>
      </c>
      <c r="B20" s="119" t="s">
        <v>150</v>
      </c>
      <c r="C20" s="120" t="s">
        <v>280</v>
      </c>
      <c r="D20" s="121" t="s">
        <v>28</v>
      </c>
      <c r="E20" s="121">
        <v>1637842.58</v>
      </c>
      <c r="F20" s="122" t="s">
        <v>28</v>
      </c>
    </row>
    <row r="21" spans="1:6" ht="39">
      <c r="A21" s="118" t="s">
        <v>154</v>
      </c>
      <c r="B21" s="119" t="s">
        <v>150</v>
      </c>
      <c r="C21" s="120" t="s">
        <v>281</v>
      </c>
      <c r="D21" s="121" t="s">
        <v>28</v>
      </c>
      <c r="E21" s="121">
        <v>4009.3</v>
      </c>
      <c r="F21" s="122" t="s">
        <v>28</v>
      </c>
    </row>
    <row r="22" spans="1:6" ht="39">
      <c r="A22" s="118" t="s">
        <v>155</v>
      </c>
      <c r="B22" s="119" t="s">
        <v>150</v>
      </c>
      <c r="C22" s="120" t="s">
        <v>282</v>
      </c>
      <c r="D22" s="121" t="s">
        <v>28</v>
      </c>
      <c r="E22" s="121">
        <v>691042.35</v>
      </c>
      <c r="F22" s="122" t="s">
        <v>28</v>
      </c>
    </row>
    <row r="23" spans="1:6" ht="26.25">
      <c r="A23" s="118" t="s">
        <v>156</v>
      </c>
      <c r="B23" s="119" t="s">
        <v>150</v>
      </c>
      <c r="C23" s="120" t="s">
        <v>283</v>
      </c>
      <c r="D23" s="121">
        <v>3590000</v>
      </c>
      <c r="E23" s="121">
        <v>758576.98</v>
      </c>
      <c r="F23" s="122">
        <v>2831423.02</v>
      </c>
    </row>
    <row r="24" spans="1:6" ht="26.25">
      <c r="A24" s="118" t="s">
        <v>157</v>
      </c>
      <c r="B24" s="119" t="s">
        <v>150</v>
      </c>
      <c r="C24" s="120" t="s">
        <v>284</v>
      </c>
      <c r="D24" s="121" t="s">
        <v>28</v>
      </c>
      <c r="E24" s="121">
        <v>758576.98</v>
      </c>
      <c r="F24" s="122" t="s">
        <v>28</v>
      </c>
    </row>
    <row r="25" spans="1:6" ht="26.25">
      <c r="A25" s="118" t="s">
        <v>158</v>
      </c>
      <c r="B25" s="119" t="s">
        <v>150</v>
      </c>
      <c r="C25" s="120" t="s">
        <v>285</v>
      </c>
      <c r="D25" s="121" t="s">
        <v>28</v>
      </c>
      <c r="E25" s="121">
        <v>139542.62</v>
      </c>
      <c r="F25" s="122" t="s">
        <v>28</v>
      </c>
    </row>
    <row r="26" spans="1:6">
      <c r="A26" s="118" t="s">
        <v>159</v>
      </c>
      <c r="B26" s="119" t="s">
        <v>150</v>
      </c>
      <c r="C26" s="120" t="s">
        <v>286</v>
      </c>
      <c r="D26" s="121" t="s">
        <v>28</v>
      </c>
      <c r="E26" s="121">
        <v>619034.36</v>
      </c>
      <c r="F26" s="122" t="s">
        <v>28</v>
      </c>
    </row>
    <row r="27" spans="1:6">
      <c r="A27" s="118" t="s">
        <v>160</v>
      </c>
      <c r="B27" s="119" t="s">
        <v>150</v>
      </c>
      <c r="C27" s="120" t="s">
        <v>287</v>
      </c>
      <c r="D27" s="121">
        <v>2290000</v>
      </c>
      <c r="E27" s="121">
        <v>97549.84</v>
      </c>
      <c r="F27" s="122">
        <v>2192450.16</v>
      </c>
    </row>
    <row r="28" spans="1:6">
      <c r="A28" s="118" t="s">
        <v>162</v>
      </c>
      <c r="B28" s="119" t="s">
        <v>150</v>
      </c>
      <c r="C28" s="120" t="s">
        <v>288</v>
      </c>
      <c r="D28" s="121" t="s">
        <v>28</v>
      </c>
      <c r="E28" s="121">
        <v>97549.84</v>
      </c>
      <c r="F28" s="122" t="s">
        <v>28</v>
      </c>
    </row>
    <row r="29" spans="1:6">
      <c r="A29" s="118" t="s">
        <v>556</v>
      </c>
      <c r="B29" s="119" t="s">
        <v>150</v>
      </c>
      <c r="C29" s="120" t="s">
        <v>557</v>
      </c>
      <c r="D29" s="121" t="s">
        <v>28</v>
      </c>
      <c r="E29" s="121">
        <v>95857</v>
      </c>
      <c r="F29" s="122" t="s">
        <v>28</v>
      </c>
    </row>
    <row r="30" spans="1:6">
      <c r="A30" s="118" t="s">
        <v>163</v>
      </c>
      <c r="B30" s="119" t="s">
        <v>150</v>
      </c>
      <c r="C30" s="120" t="s">
        <v>289</v>
      </c>
      <c r="D30" s="121" t="s">
        <v>28</v>
      </c>
      <c r="E30" s="121">
        <v>1692.84</v>
      </c>
      <c r="F30" s="122" t="s">
        <v>28</v>
      </c>
    </row>
    <row r="31" spans="1:6" ht="26.25">
      <c r="A31" s="118" t="s">
        <v>290</v>
      </c>
      <c r="B31" s="119" t="s">
        <v>150</v>
      </c>
      <c r="C31" s="120" t="s">
        <v>291</v>
      </c>
      <c r="D31" s="121">
        <v>1137900</v>
      </c>
      <c r="E31" s="121">
        <v>178559.9</v>
      </c>
      <c r="F31" s="122">
        <v>959340.1</v>
      </c>
    </row>
    <row r="32" spans="1:6" ht="64.5">
      <c r="A32" s="118" t="s">
        <v>151</v>
      </c>
      <c r="B32" s="119" t="s">
        <v>150</v>
      </c>
      <c r="C32" s="120" t="s">
        <v>292</v>
      </c>
      <c r="D32" s="121">
        <v>1137900</v>
      </c>
      <c r="E32" s="121">
        <v>178559.9</v>
      </c>
      <c r="F32" s="122">
        <v>959340.1</v>
      </c>
    </row>
    <row r="33" spans="1:6" ht="26.25">
      <c r="A33" s="118" t="s">
        <v>152</v>
      </c>
      <c r="B33" s="119" t="s">
        <v>150</v>
      </c>
      <c r="C33" s="120" t="s">
        <v>293</v>
      </c>
      <c r="D33" s="121" t="s">
        <v>28</v>
      </c>
      <c r="E33" s="121">
        <v>178559.9</v>
      </c>
      <c r="F33" s="122" t="s">
        <v>28</v>
      </c>
    </row>
    <row r="34" spans="1:6" ht="26.25">
      <c r="A34" s="118" t="s">
        <v>153</v>
      </c>
      <c r="B34" s="119" t="s">
        <v>150</v>
      </c>
      <c r="C34" s="120" t="s">
        <v>294</v>
      </c>
      <c r="D34" s="121" t="s">
        <v>28</v>
      </c>
      <c r="E34" s="121">
        <v>140525.96</v>
      </c>
      <c r="F34" s="122" t="s">
        <v>28</v>
      </c>
    </row>
    <row r="35" spans="1:6" ht="39">
      <c r="A35" s="118" t="s">
        <v>154</v>
      </c>
      <c r="B35" s="119" t="s">
        <v>150</v>
      </c>
      <c r="C35" s="120" t="s">
        <v>295</v>
      </c>
      <c r="D35" s="121" t="s">
        <v>28</v>
      </c>
      <c r="E35" s="121">
        <v>348</v>
      </c>
      <c r="F35" s="122" t="s">
        <v>28</v>
      </c>
    </row>
    <row r="36" spans="1:6" ht="39">
      <c r="A36" s="118" t="s">
        <v>155</v>
      </c>
      <c r="B36" s="119" t="s">
        <v>150</v>
      </c>
      <c r="C36" s="120" t="s">
        <v>296</v>
      </c>
      <c r="D36" s="121" t="s">
        <v>28</v>
      </c>
      <c r="E36" s="121">
        <v>37685.94</v>
      </c>
      <c r="F36" s="122" t="s">
        <v>28</v>
      </c>
    </row>
    <row r="37" spans="1:6">
      <c r="A37" s="118" t="s">
        <v>164</v>
      </c>
      <c r="B37" s="119" t="s">
        <v>150</v>
      </c>
      <c r="C37" s="120" t="s">
        <v>558</v>
      </c>
      <c r="D37" s="121">
        <v>7040</v>
      </c>
      <c r="E37" s="121" t="s">
        <v>28</v>
      </c>
      <c r="F37" s="122">
        <v>7040</v>
      </c>
    </row>
    <row r="38" spans="1:6" ht="26.25">
      <c r="A38" s="118" t="s">
        <v>156</v>
      </c>
      <c r="B38" s="119" t="s">
        <v>150</v>
      </c>
      <c r="C38" s="120" t="s">
        <v>559</v>
      </c>
      <c r="D38" s="121">
        <v>7040</v>
      </c>
      <c r="E38" s="121" t="s">
        <v>28</v>
      </c>
      <c r="F38" s="122">
        <v>7040</v>
      </c>
    </row>
    <row r="39" spans="1:6" ht="39">
      <c r="A39" s="118" t="s">
        <v>560</v>
      </c>
      <c r="B39" s="119" t="s">
        <v>150</v>
      </c>
      <c r="C39" s="120" t="s">
        <v>561</v>
      </c>
      <c r="D39" s="121">
        <v>60500</v>
      </c>
      <c r="E39" s="121">
        <v>30250</v>
      </c>
      <c r="F39" s="122">
        <v>30250</v>
      </c>
    </row>
    <row r="40" spans="1:6" ht="26.25">
      <c r="A40" s="118" t="s">
        <v>297</v>
      </c>
      <c r="B40" s="119" t="s">
        <v>150</v>
      </c>
      <c r="C40" s="120" t="s">
        <v>298</v>
      </c>
      <c r="D40" s="121">
        <v>60500</v>
      </c>
      <c r="E40" s="121">
        <v>30250</v>
      </c>
      <c r="F40" s="122">
        <v>30250</v>
      </c>
    </row>
    <row r="41" spans="1:6">
      <c r="A41" s="118" t="s">
        <v>165</v>
      </c>
      <c r="B41" s="119" t="s">
        <v>150</v>
      </c>
      <c r="C41" s="120" t="s">
        <v>299</v>
      </c>
      <c r="D41" s="121">
        <v>60500</v>
      </c>
      <c r="E41" s="121">
        <v>30250</v>
      </c>
      <c r="F41" s="122">
        <v>30250</v>
      </c>
    </row>
    <row r="42" spans="1:6">
      <c r="A42" s="118" t="s">
        <v>143</v>
      </c>
      <c r="B42" s="119" t="s">
        <v>150</v>
      </c>
      <c r="C42" s="120" t="s">
        <v>300</v>
      </c>
      <c r="D42" s="121" t="s">
        <v>28</v>
      </c>
      <c r="E42" s="121">
        <v>30250</v>
      </c>
      <c r="F42" s="122" t="s">
        <v>28</v>
      </c>
    </row>
    <row r="43" spans="1:6">
      <c r="A43" s="118" t="s">
        <v>562</v>
      </c>
      <c r="B43" s="119" t="s">
        <v>150</v>
      </c>
      <c r="C43" s="120" t="s">
        <v>563</v>
      </c>
      <c r="D43" s="121">
        <v>200000</v>
      </c>
      <c r="E43" s="121" t="s">
        <v>28</v>
      </c>
      <c r="F43" s="122">
        <v>200000</v>
      </c>
    </row>
    <row r="44" spans="1:6">
      <c r="A44" s="118" t="s">
        <v>564</v>
      </c>
      <c r="B44" s="119" t="s">
        <v>150</v>
      </c>
      <c r="C44" s="120" t="s">
        <v>301</v>
      </c>
      <c r="D44" s="121">
        <v>200000</v>
      </c>
      <c r="E44" s="121" t="s">
        <v>28</v>
      </c>
      <c r="F44" s="122">
        <v>200000</v>
      </c>
    </row>
    <row r="45" spans="1:6">
      <c r="A45" s="118" t="s">
        <v>160</v>
      </c>
      <c r="B45" s="119" t="s">
        <v>150</v>
      </c>
      <c r="C45" s="120" t="s">
        <v>302</v>
      </c>
      <c r="D45" s="121">
        <v>200000</v>
      </c>
      <c r="E45" s="121" t="s">
        <v>28</v>
      </c>
      <c r="F45" s="122">
        <v>200000</v>
      </c>
    </row>
    <row r="46" spans="1:6">
      <c r="A46" s="118" t="s">
        <v>565</v>
      </c>
      <c r="B46" s="119" t="s">
        <v>150</v>
      </c>
      <c r="C46" s="120" t="s">
        <v>566</v>
      </c>
      <c r="D46" s="121">
        <v>20050380</v>
      </c>
      <c r="E46" s="121">
        <v>3716093.99</v>
      </c>
      <c r="F46" s="122">
        <v>16334286.01</v>
      </c>
    </row>
    <row r="47" spans="1:6" ht="26.25">
      <c r="A47" s="118" t="s">
        <v>567</v>
      </c>
      <c r="B47" s="119" t="s">
        <v>150</v>
      </c>
      <c r="C47" s="120" t="s">
        <v>303</v>
      </c>
      <c r="D47" s="121">
        <v>130000</v>
      </c>
      <c r="E47" s="121" t="s">
        <v>28</v>
      </c>
      <c r="F47" s="122">
        <v>130000</v>
      </c>
    </row>
    <row r="48" spans="1:6" ht="26.25">
      <c r="A48" s="118" t="s">
        <v>156</v>
      </c>
      <c r="B48" s="119" t="s">
        <v>150</v>
      </c>
      <c r="C48" s="120" t="s">
        <v>304</v>
      </c>
      <c r="D48" s="121">
        <v>130000</v>
      </c>
      <c r="E48" s="121" t="s">
        <v>28</v>
      </c>
      <c r="F48" s="122">
        <v>130000</v>
      </c>
    </row>
    <row r="49" spans="1:6" ht="39">
      <c r="A49" s="118" t="s">
        <v>568</v>
      </c>
      <c r="B49" s="119" t="s">
        <v>150</v>
      </c>
      <c r="C49" s="120" t="s">
        <v>305</v>
      </c>
      <c r="D49" s="121">
        <v>80000</v>
      </c>
      <c r="E49" s="121">
        <v>4080</v>
      </c>
      <c r="F49" s="122">
        <v>75920</v>
      </c>
    </row>
    <row r="50" spans="1:6" ht="26.25">
      <c r="A50" s="118" t="s">
        <v>156</v>
      </c>
      <c r="B50" s="119" t="s">
        <v>150</v>
      </c>
      <c r="C50" s="120" t="s">
        <v>306</v>
      </c>
      <c r="D50" s="121">
        <v>80000</v>
      </c>
      <c r="E50" s="121">
        <v>4080</v>
      </c>
      <c r="F50" s="122">
        <v>75920</v>
      </c>
    </row>
    <row r="51" spans="1:6" ht="26.25">
      <c r="A51" s="118" t="s">
        <v>157</v>
      </c>
      <c r="B51" s="119" t="s">
        <v>150</v>
      </c>
      <c r="C51" s="120" t="s">
        <v>307</v>
      </c>
      <c r="D51" s="121" t="s">
        <v>28</v>
      </c>
      <c r="E51" s="121">
        <v>4080</v>
      </c>
      <c r="F51" s="122" t="s">
        <v>28</v>
      </c>
    </row>
    <row r="52" spans="1:6">
      <c r="A52" s="118" t="s">
        <v>159</v>
      </c>
      <c r="B52" s="119" t="s">
        <v>150</v>
      </c>
      <c r="C52" s="120" t="s">
        <v>308</v>
      </c>
      <c r="D52" s="121" t="s">
        <v>28</v>
      </c>
      <c r="E52" s="121">
        <v>4080</v>
      </c>
      <c r="F52" s="122" t="s">
        <v>28</v>
      </c>
    </row>
    <row r="53" spans="1:6" ht="39">
      <c r="A53" s="118" t="s">
        <v>569</v>
      </c>
      <c r="B53" s="119" t="s">
        <v>150</v>
      </c>
      <c r="C53" s="120" t="s">
        <v>309</v>
      </c>
      <c r="D53" s="121">
        <v>250000</v>
      </c>
      <c r="E53" s="121" t="s">
        <v>28</v>
      </c>
      <c r="F53" s="122">
        <v>250000</v>
      </c>
    </row>
    <row r="54" spans="1:6" ht="26.25">
      <c r="A54" s="118" t="s">
        <v>156</v>
      </c>
      <c r="B54" s="119" t="s">
        <v>150</v>
      </c>
      <c r="C54" s="120" t="s">
        <v>310</v>
      </c>
      <c r="D54" s="121">
        <v>250000</v>
      </c>
      <c r="E54" s="121" t="s">
        <v>28</v>
      </c>
      <c r="F54" s="122">
        <v>250000</v>
      </c>
    </row>
    <row r="55" spans="1:6" ht="26.25">
      <c r="A55" s="118" t="s">
        <v>166</v>
      </c>
      <c r="B55" s="119" t="s">
        <v>150</v>
      </c>
      <c r="C55" s="120" t="s">
        <v>311</v>
      </c>
      <c r="D55" s="121">
        <v>18578000</v>
      </c>
      <c r="E55" s="121">
        <v>3566365.99</v>
      </c>
      <c r="F55" s="122">
        <v>15011634.01</v>
      </c>
    </row>
    <row r="56" spans="1:6" ht="64.5">
      <c r="A56" s="118" t="s">
        <v>151</v>
      </c>
      <c r="B56" s="119" t="s">
        <v>150</v>
      </c>
      <c r="C56" s="120" t="s">
        <v>312</v>
      </c>
      <c r="D56" s="121">
        <v>16907000</v>
      </c>
      <c r="E56" s="121">
        <v>3045879.46</v>
      </c>
      <c r="F56" s="122">
        <v>13861120.539999999</v>
      </c>
    </row>
    <row r="57" spans="1:6" ht="26.25">
      <c r="A57" s="118" t="s">
        <v>167</v>
      </c>
      <c r="B57" s="119" t="s">
        <v>150</v>
      </c>
      <c r="C57" s="120" t="s">
        <v>313</v>
      </c>
      <c r="D57" s="121" t="s">
        <v>28</v>
      </c>
      <c r="E57" s="121">
        <v>3045879.46</v>
      </c>
      <c r="F57" s="122" t="s">
        <v>28</v>
      </c>
    </row>
    <row r="58" spans="1:6">
      <c r="A58" s="118" t="s">
        <v>168</v>
      </c>
      <c r="B58" s="119" t="s">
        <v>150</v>
      </c>
      <c r="C58" s="120" t="s">
        <v>314</v>
      </c>
      <c r="D58" s="121" t="s">
        <v>28</v>
      </c>
      <c r="E58" s="121">
        <v>2190778.92</v>
      </c>
      <c r="F58" s="122" t="s">
        <v>28</v>
      </c>
    </row>
    <row r="59" spans="1:6" ht="26.25">
      <c r="A59" s="118" t="s">
        <v>169</v>
      </c>
      <c r="B59" s="119" t="s">
        <v>150</v>
      </c>
      <c r="C59" s="120" t="s">
        <v>315</v>
      </c>
      <c r="D59" s="121" t="s">
        <v>28</v>
      </c>
      <c r="E59" s="121">
        <v>1003.65</v>
      </c>
      <c r="F59" s="122" t="s">
        <v>28</v>
      </c>
    </row>
    <row r="60" spans="1:6" ht="39">
      <c r="A60" s="118" t="s">
        <v>170</v>
      </c>
      <c r="B60" s="119" t="s">
        <v>150</v>
      </c>
      <c r="C60" s="120" t="s">
        <v>316</v>
      </c>
      <c r="D60" s="121" t="s">
        <v>28</v>
      </c>
      <c r="E60" s="121">
        <v>854096.89</v>
      </c>
      <c r="F60" s="122" t="s">
        <v>28</v>
      </c>
    </row>
    <row r="61" spans="1:6" ht="26.25">
      <c r="A61" s="118" t="s">
        <v>156</v>
      </c>
      <c r="B61" s="119" t="s">
        <v>150</v>
      </c>
      <c r="C61" s="120" t="s">
        <v>317</v>
      </c>
      <c r="D61" s="121">
        <v>1621000</v>
      </c>
      <c r="E61" s="121">
        <v>517079.1</v>
      </c>
      <c r="F61" s="122">
        <v>1103920.8999999999</v>
      </c>
    </row>
    <row r="62" spans="1:6" ht="26.25">
      <c r="A62" s="118" t="s">
        <v>157</v>
      </c>
      <c r="B62" s="119" t="s">
        <v>150</v>
      </c>
      <c r="C62" s="120" t="s">
        <v>318</v>
      </c>
      <c r="D62" s="121" t="s">
        <v>28</v>
      </c>
      <c r="E62" s="121">
        <v>517079.1</v>
      </c>
      <c r="F62" s="122" t="s">
        <v>28</v>
      </c>
    </row>
    <row r="63" spans="1:6" ht="26.25">
      <c r="A63" s="118" t="s">
        <v>158</v>
      </c>
      <c r="B63" s="119" t="s">
        <v>150</v>
      </c>
      <c r="C63" s="120" t="s">
        <v>319</v>
      </c>
      <c r="D63" s="121" t="s">
        <v>28</v>
      </c>
      <c r="E63" s="121">
        <v>154930</v>
      </c>
      <c r="F63" s="122" t="s">
        <v>28</v>
      </c>
    </row>
    <row r="64" spans="1:6">
      <c r="A64" s="118" t="s">
        <v>159</v>
      </c>
      <c r="B64" s="119" t="s">
        <v>150</v>
      </c>
      <c r="C64" s="120" t="s">
        <v>320</v>
      </c>
      <c r="D64" s="121" t="s">
        <v>28</v>
      </c>
      <c r="E64" s="121">
        <v>362149.1</v>
      </c>
      <c r="F64" s="122" t="s">
        <v>28</v>
      </c>
    </row>
    <row r="65" spans="1:6">
      <c r="A65" s="118" t="s">
        <v>160</v>
      </c>
      <c r="B65" s="119" t="s">
        <v>150</v>
      </c>
      <c r="C65" s="120" t="s">
        <v>321</v>
      </c>
      <c r="D65" s="121">
        <v>50000</v>
      </c>
      <c r="E65" s="121">
        <v>3407.43</v>
      </c>
      <c r="F65" s="122">
        <v>46592.57</v>
      </c>
    </row>
    <row r="66" spans="1:6">
      <c r="A66" s="118" t="s">
        <v>162</v>
      </c>
      <c r="B66" s="119" t="s">
        <v>150</v>
      </c>
      <c r="C66" s="120" t="s">
        <v>322</v>
      </c>
      <c r="D66" s="121" t="s">
        <v>28</v>
      </c>
      <c r="E66" s="121">
        <v>3407.43</v>
      </c>
      <c r="F66" s="122" t="s">
        <v>28</v>
      </c>
    </row>
    <row r="67" spans="1:6">
      <c r="A67" s="118" t="s">
        <v>163</v>
      </c>
      <c r="B67" s="119" t="s">
        <v>150</v>
      </c>
      <c r="C67" s="120" t="s">
        <v>323</v>
      </c>
      <c r="D67" s="121" t="s">
        <v>28</v>
      </c>
      <c r="E67" s="121">
        <v>3407.43</v>
      </c>
      <c r="F67" s="122" t="s">
        <v>28</v>
      </c>
    </row>
    <row r="68" spans="1:6" ht="51.75">
      <c r="A68" s="118" t="s">
        <v>570</v>
      </c>
      <c r="B68" s="119" t="s">
        <v>150</v>
      </c>
      <c r="C68" s="120" t="s">
        <v>324</v>
      </c>
      <c r="D68" s="121">
        <v>60000</v>
      </c>
      <c r="E68" s="121" t="s">
        <v>28</v>
      </c>
      <c r="F68" s="122">
        <v>60000</v>
      </c>
    </row>
    <row r="69" spans="1:6" ht="26.25">
      <c r="A69" s="118" t="s">
        <v>156</v>
      </c>
      <c r="B69" s="119" t="s">
        <v>150</v>
      </c>
      <c r="C69" s="120" t="s">
        <v>325</v>
      </c>
      <c r="D69" s="121">
        <v>60000</v>
      </c>
      <c r="E69" s="121" t="s">
        <v>28</v>
      </c>
      <c r="F69" s="122">
        <v>60000</v>
      </c>
    </row>
    <row r="70" spans="1:6" ht="26.25">
      <c r="A70" s="118" t="s">
        <v>571</v>
      </c>
      <c r="B70" s="119" t="s">
        <v>150</v>
      </c>
      <c r="C70" s="120" t="s">
        <v>326</v>
      </c>
      <c r="D70" s="121">
        <v>247380</v>
      </c>
      <c r="E70" s="121" t="s">
        <v>28</v>
      </c>
      <c r="F70" s="122">
        <v>247380</v>
      </c>
    </row>
    <row r="71" spans="1:6">
      <c r="A71" s="118" t="s">
        <v>171</v>
      </c>
      <c r="B71" s="119" t="s">
        <v>150</v>
      </c>
      <c r="C71" s="120" t="s">
        <v>327</v>
      </c>
      <c r="D71" s="121">
        <v>247380</v>
      </c>
      <c r="E71" s="121" t="s">
        <v>28</v>
      </c>
      <c r="F71" s="122">
        <v>247380</v>
      </c>
    </row>
    <row r="72" spans="1:6" ht="26.25">
      <c r="A72" s="118" t="s">
        <v>174</v>
      </c>
      <c r="B72" s="119" t="s">
        <v>150</v>
      </c>
      <c r="C72" s="120" t="s">
        <v>328</v>
      </c>
      <c r="D72" s="121">
        <v>150000</v>
      </c>
      <c r="E72" s="121">
        <v>52000</v>
      </c>
      <c r="F72" s="122">
        <v>98000</v>
      </c>
    </row>
    <row r="73" spans="1:6" ht="26.25">
      <c r="A73" s="118" t="s">
        <v>156</v>
      </c>
      <c r="B73" s="119" t="s">
        <v>150</v>
      </c>
      <c r="C73" s="120" t="s">
        <v>329</v>
      </c>
      <c r="D73" s="121">
        <v>150000</v>
      </c>
      <c r="E73" s="121">
        <v>52000</v>
      </c>
      <c r="F73" s="122">
        <v>98000</v>
      </c>
    </row>
    <row r="74" spans="1:6" ht="26.25">
      <c r="A74" s="118" t="s">
        <v>157</v>
      </c>
      <c r="B74" s="119" t="s">
        <v>150</v>
      </c>
      <c r="C74" s="120" t="s">
        <v>330</v>
      </c>
      <c r="D74" s="121" t="s">
        <v>28</v>
      </c>
      <c r="E74" s="121">
        <v>52000</v>
      </c>
      <c r="F74" s="122" t="s">
        <v>28</v>
      </c>
    </row>
    <row r="75" spans="1:6">
      <c r="A75" s="118" t="s">
        <v>159</v>
      </c>
      <c r="B75" s="119" t="s">
        <v>150</v>
      </c>
      <c r="C75" s="120" t="s">
        <v>331</v>
      </c>
      <c r="D75" s="121" t="s">
        <v>28</v>
      </c>
      <c r="E75" s="121">
        <v>52000</v>
      </c>
      <c r="F75" s="122" t="s">
        <v>28</v>
      </c>
    </row>
    <row r="76" spans="1:6">
      <c r="A76" s="118" t="s">
        <v>572</v>
      </c>
      <c r="B76" s="119" t="s">
        <v>150</v>
      </c>
      <c r="C76" s="120" t="s">
        <v>332</v>
      </c>
      <c r="D76" s="121">
        <v>400000</v>
      </c>
      <c r="E76" s="121">
        <v>80648</v>
      </c>
      <c r="F76" s="122">
        <v>319352</v>
      </c>
    </row>
    <row r="77" spans="1:6" ht="26.25">
      <c r="A77" s="118" t="s">
        <v>156</v>
      </c>
      <c r="B77" s="119" t="s">
        <v>150</v>
      </c>
      <c r="C77" s="120" t="s">
        <v>333</v>
      </c>
      <c r="D77" s="121">
        <v>400000</v>
      </c>
      <c r="E77" s="121">
        <v>80648</v>
      </c>
      <c r="F77" s="122">
        <v>319352</v>
      </c>
    </row>
    <row r="78" spans="1:6" ht="26.25">
      <c r="A78" s="118" t="s">
        <v>157</v>
      </c>
      <c r="B78" s="119" t="s">
        <v>150</v>
      </c>
      <c r="C78" s="120" t="s">
        <v>334</v>
      </c>
      <c r="D78" s="121" t="s">
        <v>28</v>
      </c>
      <c r="E78" s="121">
        <v>80648</v>
      </c>
      <c r="F78" s="122" t="s">
        <v>28</v>
      </c>
    </row>
    <row r="79" spans="1:6">
      <c r="A79" s="118" t="s">
        <v>159</v>
      </c>
      <c r="B79" s="119" t="s">
        <v>150</v>
      </c>
      <c r="C79" s="120" t="s">
        <v>573</v>
      </c>
      <c r="D79" s="121" t="s">
        <v>28</v>
      </c>
      <c r="E79" s="121">
        <v>80648</v>
      </c>
      <c r="F79" s="122" t="s">
        <v>28</v>
      </c>
    </row>
    <row r="80" spans="1:6" ht="26.25">
      <c r="A80" s="118" t="s">
        <v>574</v>
      </c>
      <c r="B80" s="119" t="s">
        <v>150</v>
      </c>
      <c r="C80" s="120" t="s">
        <v>335</v>
      </c>
      <c r="D80" s="121">
        <v>35000</v>
      </c>
      <c r="E80" s="121" t="s">
        <v>28</v>
      </c>
      <c r="F80" s="122">
        <v>35000</v>
      </c>
    </row>
    <row r="81" spans="1:6">
      <c r="A81" s="118" t="s">
        <v>160</v>
      </c>
      <c r="B81" s="119" t="s">
        <v>150</v>
      </c>
      <c r="C81" s="120" t="s">
        <v>336</v>
      </c>
      <c r="D81" s="121">
        <v>35000</v>
      </c>
      <c r="E81" s="121" t="s">
        <v>28</v>
      </c>
      <c r="F81" s="122">
        <v>35000</v>
      </c>
    </row>
    <row r="82" spans="1:6" ht="39">
      <c r="A82" s="118" t="s">
        <v>575</v>
      </c>
      <c r="B82" s="119" t="s">
        <v>150</v>
      </c>
      <c r="C82" s="120" t="s">
        <v>337</v>
      </c>
      <c r="D82" s="121">
        <v>120000</v>
      </c>
      <c r="E82" s="121">
        <v>13000</v>
      </c>
      <c r="F82" s="122">
        <v>107000</v>
      </c>
    </row>
    <row r="83" spans="1:6" ht="26.25">
      <c r="A83" s="118" t="s">
        <v>175</v>
      </c>
      <c r="B83" s="119" t="s">
        <v>150</v>
      </c>
      <c r="C83" s="120" t="s">
        <v>338</v>
      </c>
      <c r="D83" s="121">
        <v>120000</v>
      </c>
      <c r="E83" s="121">
        <v>13000</v>
      </c>
      <c r="F83" s="122">
        <v>107000</v>
      </c>
    </row>
    <row r="84" spans="1:6" ht="51.75">
      <c r="A84" s="118" t="s">
        <v>576</v>
      </c>
      <c r="B84" s="119" t="s">
        <v>150</v>
      </c>
      <c r="C84" s="120" t="s">
        <v>339</v>
      </c>
      <c r="D84" s="121" t="s">
        <v>28</v>
      </c>
      <c r="E84" s="121">
        <v>13000</v>
      </c>
      <c r="F84" s="122" t="s">
        <v>28</v>
      </c>
    </row>
    <row r="85" spans="1:6" ht="26.25">
      <c r="A85" s="118" t="s">
        <v>577</v>
      </c>
      <c r="B85" s="119" t="s">
        <v>150</v>
      </c>
      <c r="C85" s="120" t="s">
        <v>578</v>
      </c>
      <c r="D85" s="121" t="s">
        <v>28</v>
      </c>
      <c r="E85" s="121">
        <v>13000</v>
      </c>
      <c r="F85" s="122" t="s">
        <v>28</v>
      </c>
    </row>
    <row r="86" spans="1:6">
      <c r="A86" s="118" t="s">
        <v>579</v>
      </c>
      <c r="B86" s="119" t="s">
        <v>150</v>
      </c>
      <c r="C86" s="120" t="s">
        <v>580</v>
      </c>
      <c r="D86" s="121">
        <v>801500</v>
      </c>
      <c r="E86" s="121">
        <v>118733.25</v>
      </c>
      <c r="F86" s="122">
        <v>682766.75</v>
      </c>
    </row>
    <row r="87" spans="1:6">
      <c r="A87" s="118" t="s">
        <v>581</v>
      </c>
      <c r="B87" s="119" t="s">
        <v>150</v>
      </c>
      <c r="C87" s="120" t="s">
        <v>582</v>
      </c>
      <c r="D87" s="121">
        <v>801500</v>
      </c>
      <c r="E87" s="121">
        <v>118733.25</v>
      </c>
      <c r="F87" s="122">
        <v>682766.75</v>
      </c>
    </row>
    <row r="88" spans="1:6" ht="26.25">
      <c r="A88" s="118" t="s">
        <v>176</v>
      </c>
      <c r="B88" s="119" t="s">
        <v>150</v>
      </c>
      <c r="C88" s="120" t="s">
        <v>340</v>
      </c>
      <c r="D88" s="121">
        <v>801500</v>
      </c>
      <c r="E88" s="121">
        <v>118733.25</v>
      </c>
      <c r="F88" s="122">
        <v>682766.75</v>
      </c>
    </row>
    <row r="89" spans="1:6" ht="64.5">
      <c r="A89" s="118" t="s">
        <v>151</v>
      </c>
      <c r="B89" s="119" t="s">
        <v>150</v>
      </c>
      <c r="C89" s="120" t="s">
        <v>341</v>
      </c>
      <c r="D89" s="121">
        <v>786500</v>
      </c>
      <c r="E89" s="121">
        <v>118733.25</v>
      </c>
      <c r="F89" s="122">
        <v>667766.75</v>
      </c>
    </row>
    <row r="90" spans="1:6" ht="26.25">
      <c r="A90" s="118" t="s">
        <v>152</v>
      </c>
      <c r="B90" s="119" t="s">
        <v>150</v>
      </c>
      <c r="C90" s="120" t="s">
        <v>342</v>
      </c>
      <c r="D90" s="121" t="s">
        <v>28</v>
      </c>
      <c r="E90" s="121">
        <v>118733.25</v>
      </c>
      <c r="F90" s="122" t="s">
        <v>28</v>
      </c>
    </row>
    <row r="91" spans="1:6" ht="26.25">
      <c r="A91" s="118" t="s">
        <v>153</v>
      </c>
      <c r="B91" s="119" t="s">
        <v>150</v>
      </c>
      <c r="C91" s="120" t="s">
        <v>343</v>
      </c>
      <c r="D91" s="121" t="s">
        <v>28</v>
      </c>
      <c r="E91" s="121">
        <v>83569.61</v>
      </c>
      <c r="F91" s="122" t="s">
        <v>28</v>
      </c>
    </row>
    <row r="92" spans="1:6" ht="39">
      <c r="A92" s="118" t="s">
        <v>154</v>
      </c>
      <c r="B92" s="119" t="s">
        <v>150</v>
      </c>
      <c r="C92" s="120" t="s">
        <v>344</v>
      </c>
      <c r="D92" s="121" t="s">
        <v>28</v>
      </c>
      <c r="E92" s="121">
        <v>372</v>
      </c>
      <c r="F92" s="122" t="s">
        <v>28</v>
      </c>
    </row>
    <row r="93" spans="1:6" ht="39">
      <c r="A93" s="118" t="s">
        <v>155</v>
      </c>
      <c r="B93" s="119" t="s">
        <v>150</v>
      </c>
      <c r="C93" s="120" t="s">
        <v>345</v>
      </c>
      <c r="D93" s="121" t="s">
        <v>28</v>
      </c>
      <c r="E93" s="121">
        <v>34791.64</v>
      </c>
      <c r="F93" s="122" t="s">
        <v>28</v>
      </c>
    </row>
    <row r="94" spans="1:6" ht="26.25">
      <c r="A94" s="118" t="s">
        <v>156</v>
      </c>
      <c r="B94" s="119" t="s">
        <v>150</v>
      </c>
      <c r="C94" s="120" t="s">
        <v>346</v>
      </c>
      <c r="D94" s="121">
        <v>15000</v>
      </c>
      <c r="E94" s="121" t="s">
        <v>28</v>
      </c>
      <c r="F94" s="122">
        <v>15000</v>
      </c>
    </row>
    <row r="95" spans="1:6" ht="26.25">
      <c r="A95" s="118" t="s">
        <v>583</v>
      </c>
      <c r="B95" s="119" t="s">
        <v>150</v>
      </c>
      <c r="C95" s="120" t="s">
        <v>584</v>
      </c>
      <c r="D95" s="121">
        <v>198500</v>
      </c>
      <c r="E95" s="121">
        <v>25211.54</v>
      </c>
      <c r="F95" s="122">
        <v>173288.46000000002</v>
      </c>
    </row>
    <row r="96" spans="1:6" ht="39">
      <c r="A96" s="118" t="s">
        <v>585</v>
      </c>
      <c r="B96" s="119" t="s">
        <v>150</v>
      </c>
      <c r="C96" s="120" t="s">
        <v>586</v>
      </c>
      <c r="D96" s="121">
        <v>118500</v>
      </c>
      <c r="E96" s="121">
        <v>25211.54</v>
      </c>
      <c r="F96" s="122">
        <v>93288.46</v>
      </c>
    </row>
    <row r="97" spans="1:6" ht="39">
      <c r="A97" s="118" t="s">
        <v>587</v>
      </c>
      <c r="B97" s="119" t="s">
        <v>150</v>
      </c>
      <c r="C97" s="120" t="s">
        <v>347</v>
      </c>
      <c r="D97" s="121">
        <v>118500</v>
      </c>
      <c r="E97" s="121">
        <v>25211.54</v>
      </c>
      <c r="F97" s="122">
        <v>93288.46</v>
      </c>
    </row>
    <row r="98" spans="1:6" ht="26.25">
      <c r="A98" s="118" t="s">
        <v>156</v>
      </c>
      <c r="B98" s="119" t="s">
        <v>150</v>
      </c>
      <c r="C98" s="120" t="s">
        <v>348</v>
      </c>
      <c r="D98" s="121">
        <v>118500</v>
      </c>
      <c r="E98" s="121">
        <v>25211.54</v>
      </c>
      <c r="F98" s="122">
        <v>93288.46</v>
      </c>
    </row>
    <row r="99" spans="1:6" ht="26.25">
      <c r="A99" s="118" t="s">
        <v>157</v>
      </c>
      <c r="B99" s="119" t="s">
        <v>150</v>
      </c>
      <c r="C99" s="120" t="s">
        <v>349</v>
      </c>
      <c r="D99" s="121" t="s">
        <v>28</v>
      </c>
      <c r="E99" s="121">
        <v>25211.54</v>
      </c>
      <c r="F99" s="122" t="s">
        <v>28</v>
      </c>
    </row>
    <row r="100" spans="1:6">
      <c r="A100" s="118" t="s">
        <v>159</v>
      </c>
      <c r="B100" s="119" t="s">
        <v>150</v>
      </c>
      <c r="C100" s="120" t="s">
        <v>588</v>
      </c>
      <c r="D100" s="121" t="s">
        <v>28</v>
      </c>
      <c r="E100" s="121">
        <v>25211.54</v>
      </c>
      <c r="F100" s="122" t="s">
        <v>28</v>
      </c>
    </row>
    <row r="101" spans="1:6">
      <c r="A101" s="118" t="s">
        <v>589</v>
      </c>
      <c r="B101" s="119" t="s">
        <v>150</v>
      </c>
      <c r="C101" s="120" t="s">
        <v>590</v>
      </c>
      <c r="D101" s="121">
        <v>80000</v>
      </c>
      <c r="E101" s="121" t="s">
        <v>28</v>
      </c>
      <c r="F101" s="122">
        <v>80000</v>
      </c>
    </row>
    <row r="102" spans="1:6" ht="26.25">
      <c r="A102" s="118" t="s">
        <v>591</v>
      </c>
      <c r="B102" s="119" t="s">
        <v>150</v>
      </c>
      <c r="C102" s="120" t="s">
        <v>350</v>
      </c>
      <c r="D102" s="121">
        <v>80000</v>
      </c>
      <c r="E102" s="121" t="s">
        <v>28</v>
      </c>
      <c r="F102" s="122">
        <v>80000</v>
      </c>
    </row>
    <row r="103" spans="1:6" ht="26.25">
      <c r="A103" s="118" t="s">
        <v>156</v>
      </c>
      <c r="B103" s="119" t="s">
        <v>150</v>
      </c>
      <c r="C103" s="120" t="s">
        <v>351</v>
      </c>
      <c r="D103" s="121">
        <v>80000</v>
      </c>
      <c r="E103" s="121" t="s">
        <v>28</v>
      </c>
      <c r="F103" s="122">
        <v>80000</v>
      </c>
    </row>
    <row r="104" spans="1:6">
      <c r="A104" s="118" t="s">
        <v>592</v>
      </c>
      <c r="B104" s="119" t="s">
        <v>150</v>
      </c>
      <c r="C104" s="120" t="s">
        <v>593</v>
      </c>
      <c r="D104" s="121">
        <v>12405512.34</v>
      </c>
      <c r="E104" s="121">
        <v>923534.19</v>
      </c>
      <c r="F104" s="122">
        <v>11481978.15</v>
      </c>
    </row>
    <row r="105" spans="1:6">
      <c r="A105" s="118" t="s">
        <v>594</v>
      </c>
      <c r="B105" s="119" t="s">
        <v>150</v>
      </c>
      <c r="C105" s="120" t="s">
        <v>595</v>
      </c>
      <c r="D105" s="121">
        <v>7780912.3399999999</v>
      </c>
      <c r="E105" s="121">
        <v>699990</v>
      </c>
      <c r="F105" s="122">
        <v>7080922.3399999999</v>
      </c>
    </row>
    <row r="106" spans="1:6" ht="39">
      <c r="A106" s="118" t="s">
        <v>596</v>
      </c>
      <c r="B106" s="119" t="s">
        <v>150</v>
      </c>
      <c r="C106" s="120" t="s">
        <v>352</v>
      </c>
      <c r="D106" s="121">
        <v>1418792.34</v>
      </c>
      <c r="E106" s="121">
        <v>450000</v>
      </c>
      <c r="F106" s="122">
        <v>968792.34</v>
      </c>
    </row>
    <row r="107" spans="1:6" ht="26.25">
      <c r="A107" s="118" t="s">
        <v>156</v>
      </c>
      <c r="B107" s="119" t="s">
        <v>150</v>
      </c>
      <c r="C107" s="120" t="s">
        <v>353</v>
      </c>
      <c r="D107" s="121">
        <v>1418792.34</v>
      </c>
      <c r="E107" s="121">
        <v>450000</v>
      </c>
      <c r="F107" s="122">
        <v>968792.34</v>
      </c>
    </row>
    <row r="108" spans="1:6" ht="26.25">
      <c r="A108" s="118" t="s">
        <v>157</v>
      </c>
      <c r="B108" s="119" t="s">
        <v>150</v>
      </c>
      <c r="C108" s="120" t="s">
        <v>354</v>
      </c>
      <c r="D108" s="121" t="s">
        <v>28</v>
      </c>
      <c r="E108" s="121">
        <v>450000</v>
      </c>
      <c r="F108" s="122" t="s">
        <v>28</v>
      </c>
    </row>
    <row r="109" spans="1:6">
      <c r="A109" s="118" t="s">
        <v>159</v>
      </c>
      <c r="B109" s="119" t="s">
        <v>150</v>
      </c>
      <c r="C109" s="120" t="s">
        <v>597</v>
      </c>
      <c r="D109" s="121" t="s">
        <v>28</v>
      </c>
      <c r="E109" s="121">
        <v>450000</v>
      </c>
      <c r="F109" s="122" t="s">
        <v>28</v>
      </c>
    </row>
    <row r="110" spans="1:6" ht="26.25">
      <c r="A110" s="118" t="s">
        <v>598</v>
      </c>
      <c r="B110" s="119" t="s">
        <v>150</v>
      </c>
      <c r="C110" s="120" t="s">
        <v>355</v>
      </c>
      <c r="D110" s="121">
        <v>2518500</v>
      </c>
      <c r="E110" s="121" t="s">
        <v>28</v>
      </c>
      <c r="F110" s="122">
        <v>2518500</v>
      </c>
    </row>
    <row r="111" spans="1:6" ht="26.25">
      <c r="A111" s="118" t="s">
        <v>156</v>
      </c>
      <c r="B111" s="119" t="s">
        <v>150</v>
      </c>
      <c r="C111" s="120" t="s">
        <v>356</v>
      </c>
      <c r="D111" s="121">
        <v>2518500</v>
      </c>
      <c r="E111" s="121" t="s">
        <v>28</v>
      </c>
      <c r="F111" s="122">
        <v>2518500</v>
      </c>
    </row>
    <row r="112" spans="1:6" ht="39">
      <c r="A112" s="118" t="s">
        <v>599</v>
      </c>
      <c r="B112" s="119" t="s">
        <v>150</v>
      </c>
      <c r="C112" s="120" t="s">
        <v>357</v>
      </c>
      <c r="D112" s="121">
        <v>2113620</v>
      </c>
      <c r="E112" s="121" t="s">
        <v>28</v>
      </c>
      <c r="F112" s="122">
        <v>2113620</v>
      </c>
    </row>
    <row r="113" spans="1:6" ht="26.25">
      <c r="A113" s="118" t="s">
        <v>156</v>
      </c>
      <c r="B113" s="119" t="s">
        <v>150</v>
      </c>
      <c r="C113" s="120" t="s">
        <v>358</v>
      </c>
      <c r="D113" s="121">
        <v>2113620</v>
      </c>
      <c r="E113" s="121" t="s">
        <v>28</v>
      </c>
      <c r="F113" s="122">
        <v>2113620</v>
      </c>
    </row>
    <row r="114" spans="1:6" ht="51.75">
      <c r="A114" s="118" t="s">
        <v>600</v>
      </c>
      <c r="B114" s="119" t="s">
        <v>150</v>
      </c>
      <c r="C114" s="120" t="s">
        <v>359</v>
      </c>
      <c r="D114" s="121">
        <v>700000</v>
      </c>
      <c r="E114" s="121" t="s">
        <v>28</v>
      </c>
      <c r="F114" s="122">
        <v>700000</v>
      </c>
    </row>
    <row r="115" spans="1:6" ht="26.25">
      <c r="A115" s="118" t="s">
        <v>156</v>
      </c>
      <c r="B115" s="119" t="s">
        <v>150</v>
      </c>
      <c r="C115" s="120" t="s">
        <v>360</v>
      </c>
      <c r="D115" s="121">
        <v>700000</v>
      </c>
      <c r="E115" s="121" t="s">
        <v>28</v>
      </c>
      <c r="F115" s="122">
        <v>700000</v>
      </c>
    </row>
    <row r="116" spans="1:6" ht="39">
      <c r="A116" s="118" t="s">
        <v>601</v>
      </c>
      <c r="B116" s="119" t="s">
        <v>150</v>
      </c>
      <c r="C116" s="120" t="s">
        <v>361</v>
      </c>
      <c r="D116" s="121">
        <v>400000</v>
      </c>
      <c r="E116" s="121" t="s">
        <v>28</v>
      </c>
      <c r="F116" s="122">
        <v>400000</v>
      </c>
    </row>
    <row r="117" spans="1:6" ht="26.25">
      <c r="A117" s="118" t="s">
        <v>156</v>
      </c>
      <c r="B117" s="119" t="s">
        <v>150</v>
      </c>
      <c r="C117" s="120" t="s">
        <v>362</v>
      </c>
      <c r="D117" s="121">
        <v>400000</v>
      </c>
      <c r="E117" s="121" t="s">
        <v>28</v>
      </c>
      <c r="F117" s="122">
        <v>400000</v>
      </c>
    </row>
    <row r="118" spans="1:6">
      <c r="A118" s="118" t="s">
        <v>164</v>
      </c>
      <c r="B118" s="119" t="s">
        <v>150</v>
      </c>
      <c r="C118" s="120" t="s">
        <v>602</v>
      </c>
      <c r="D118" s="121">
        <v>150000</v>
      </c>
      <c r="E118" s="121">
        <v>150000</v>
      </c>
      <c r="F118" s="122" t="s">
        <v>28</v>
      </c>
    </row>
    <row r="119" spans="1:6" ht="26.25">
      <c r="A119" s="118" t="s">
        <v>175</v>
      </c>
      <c r="B119" s="119" t="s">
        <v>150</v>
      </c>
      <c r="C119" s="120" t="s">
        <v>603</v>
      </c>
      <c r="D119" s="121">
        <v>150000</v>
      </c>
      <c r="E119" s="121">
        <v>150000</v>
      </c>
      <c r="F119" s="122" t="s">
        <v>28</v>
      </c>
    </row>
    <row r="120" spans="1:6">
      <c r="A120" s="118" t="s">
        <v>178</v>
      </c>
      <c r="B120" s="119" t="s">
        <v>150</v>
      </c>
      <c r="C120" s="120" t="s">
        <v>604</v>
      </c>
      <c r="D120" s="121" t="s">
        <v>28</v>
      </c>
      <c r="E120" s="121">
        <v>150000</v>
      </c>
      <c r="F120" s="122" t="s">
        <v>28</v>
      </c>
    </row>
    <row r="121" spans="1:6">
      <c r="A121" s="118" t="s">
        <v>605</v>
      </c>
      <c r="B121" s="119" t="s">
        <v>150</v>
      </c>
      <c r="C121" s="120" t="s">
        <v>606</v>
      </c>
      <c r="D121" s="121" t="s">
        <v>28</v>
      </c>
      <c r="E121" s="121">
        <v>150000</v>
      </c>
      <c r="F121" s="122" t="s">
        <v>28</v>
      </c>
    </row>
    <row r="122" spans="1:6" ht="26.25">
      <c r="A122" s="118" t="s">
        <v>607</v>
      </c>
      <c r="B122" s="119" t="s">
        <v>150</v>
      </c>
      <c r="C122" s="120" t="s">
        <v>363</v>
      </c>
      <c r="D122" s="121">
        <v>480000</v>
      </c>
      <c r="E122" s="121">
        <v>99990</v>
      </c>
      <c r="F122" s="122">
        <v>380010</v>
      </c>
    </row>
    <row r="123" spans="1:6" ht="26.25">
      <c r="A123" s="118" t="s">
        <v>156</v>
      </c>
      <c r="B123" s="119" t="s">
        <v>150</v>
      </c>
      <c r="C123" s="120" t="s">
        <v>364</v>
      </c>
      <c r="D123" s="121">
        <v>480000</v>
      </c>
      <c r="E123" s="121">
        <v>99990</v>
      </c>
      <c r="F123" s="122">
        <v>380010</v>
      </c>
    </row>
    <row r="124" spans="1:6" ht="26.25">
      <c r="A124" s="118" t="s">
        <v>157</v>
      </c>
      <c r="B124" s="119" t="s">
        <v>150</v>
      </c>
      <c r="C124" s="120" t="s">
        <v>365</v>
      </c>
      <c r="D124" s="121" t="s">
        <v>28</v>
      </c>
      <c r="E124" s="121">
        <v>99990</v>
      </c>
      <c r="F124" s="122" t="s">
        <v>28</v>
      </c>
    </row>
    <row r="125" spans="1:6">
      <c r="A125" s="118" t="s">
        <v>159</v>
      </c>
      <c r="B125" s="119" t="s">
        <v>150</v>
      </c>
      <c r="C125" s="120" t="s">
        <v>608</v>
      </c>
      <c r="D125" s="121" t="s">
        <v>28</v>
      </c>
      <c r="E125" s="121">
        <v>99990</v>
      </c>
      <c r="F125" s="122" t="s">
        <v>28</v>
      </c>
    </row>
    <row r="126" spans="1:6">
      <c r="A126" s="118" t="s">
        <v>609</v>
      </c>
      <c r="B126" s="119" t="s">
        <v>150</v>
      </c>
      <c r="C126" s="120" t="s">
        <v>610</v>
      </c>
      <c r="D126" s="121">
        <v>4624600</v>
      </c>
      <c r="E126" s="121">
        <v>223544.19</v>
      </c>
      <c r="F126" s="122">
        <v>4401055.8099999996</v>
      </c>
    </row>
    <row r="127" spans="1:6" ht="51.75">
      <c r="A127" s="118" t="s">
        <v>611</v>
      </c>
      <c r="B127" s="119" t="s">
        <v>150</v>
      </c>
      <c r="C127" s="120" t="s">
        <v>366</v>
      </c>
      <c r="D127" s="121">
        <v>2631600</v>
      </c>
      <c r="E127" s="121" t="s">
        <v>28</v>
      </c>
      <c r="F127" s="122">
        <v>2631600</v>
      </c>
    </row>
    <row r="128" spans="1:6">
      <c r="A128" s="118" t="s">
        <v>160</v>
      </c>
      <c r="B128" s="119" t="s">
        <v>150</v>
      </c>
      <c r="C128" s="120" t="s">
        <v>367</v>
      </c>
      <c r="D128" s="121">
        <v>2631600</v>
      </c>
      <c r="E128" s="121" t="s">
        <v>28</v>
      </c>
      <c r="F128" s="122">
        <v>2631600</v>
      </c>
    </row>
    <row r="129" spans="1:6" ht="26.25">
      <c r="A129" s="118" t="s">
        <v>612</v>
      </c>
      <c r="B129" s="119" t="s">
        <v>150</v>
      </c>
      <c r="C129" s="120" t="s">
        <v>368</v>
      </c>
      <c r="D129" s="121">
        <v>3000</v>
      </c>
      <c r="E129" s="121" t="s">
        <v>28</v>
      </c>
      <c r="F129" s="122">
        <v>3000</v>
      </c>
    </row>
    <row r="130" spans="1:6" ht="26.25">
      <c r="A130" s="118" t="s">
        <v>156</v>
      </c>
      <c r="B130" s="119" t="s">
        <v>150</v>
      </c>
      <c r="C130" s="120" t="s">
        <v>369</v>
      </c>
      <c r="D130" s="121">
        <v>3000</v>
      </c>
      <c r="E130" s="121" t="s">
        <v>28</v>
      </c>
      <c r="F130" s="122">
        <v>3000</v>
      </c>
    </row>
    <row r="131" spans="1:6" ht="26.25">
      <c r="A131" s="118" t="s">
        <v>613</v>
      </c>
      <c r="B131" s="119" t="s">
        <v>150</v>
      </c>
      <c r="C131" s="120" t="s">
        <v>370</v>
      </c>
      <c r="D131" s="121">
        <v>300000</v>
      </c>
      <c r="E131" s="121">
        <v>223544.19</v>
      </c>
      <c r="F131" s="122">
        <v>76455.81</v>
      </c>
    </row>
    <row r="132" spans="1:6" ht="26.25">
      <c r="A132" s="118" t="s">
        <v>156</v>
      </c>
      <c r="B132" s="119" t="s">
        <v>150</v>
      </c>
      <c r="C132" s="120" t="s">
        <v>371</v>
      </c>
      <c r="D132" s="121">
        <v>300000</v>
      </c>
      <c r="E132" s="121">
        <v>223544.19</v>
      </c>
      <c r="F132" s="122">
        <v>76455.81</v>
      </c>
    </row>
    <row r="133" spans="1:6" ht="26.25">
      <c r="A133" s="118" t="s">
        <v>157</v>
      </c>
      <c r="B133" s="119" t="s">
        <v>150</v>
      </c>
      <c r="C133" s="120" t="s">
        <v>372</v>
      </c>
      <c r="D133" s="121" t="s">
        <v>28</v>
      </c>
      <c r="E133" s="121">
        <v>223544.19</v>
      </c>
      <c r="F133" s="122" t="s">
        <v>28</v>
      </c>
    </row>
    <row r="134" spans="1:6">
      <c r="A134" s="118" t="s">
        <v>159</v>
      </c>
      <c r="B134" s="119" t="s">
        <v>150</v>
      </c>
      <c r="C134" s="120" t="s">
        <v>373</v>
      </c>
      <c r="D134" s="121" t="s">
        <v>28</v>
      </c>
      <c r="E134" s="121">
        <v>223544.19</v>
      </c>
      <c r="F134" s="122" t="s">
        <v>28</v>
      </c>
    </row>
    <row r="135" spans="1:6" ht="26.25">
      <c r="A135" s="118" t="s">
        <v>614</v>
      </c>
      <c r="B135" s="119" t="s">
        <v>150</v>
      </c>
      <c r="C135" s="120" t="s">
        <v>374</v>
      </c>
      <c r="D135" s="121">
        <v>1690000</v>
      </c>
      <c r="E135" s="121" t="s">
        <v>28</v>
      </c>
      <c r="F135" s="122">
        <v>1690000</v>
      </c>
    </row>
    <row r="136" spans="1:6" ht="26.25">
      <c r="A136" s="118" t="s">
        <v>156</v>
      </c>
      <c r="B136" s="119" t="s">
        <v>150</v>
      </c>
      <c r="C136" s="120" t="s">
        <v>375</v>
      </c>
      <c r="D136" s="121">
        <v>1690000</v>
      </c>
      <c r="E136" s="121" t="s">
        <v>28</v>
      </c>
      <c r="F136" s="122">
        <v>1690000</v>
      </c>
    </row>
    <row r="137" spans="1:6">
      <c r="A137" s="118" t="s">
        <v>615</v>
      </c>
      <c r="B137" s="119" t="s">
        <v>150</v>
      </c>
      <c r="C137" s="120" t="s">
        <v>616</v>
      </c>
      <c r="D137" s="121">
        <v>74258565.920000002</v>
      </c>
      <c r="E137" s="121">
        <v>10968002.42</v>
      </c>
      <c r="F137" s="122">
        <v>63290563.5</v>
      </c>
    </row>
    <row r="138" spans="1:6">
      <c r="A138" s="118" t="s">
        <v>617</v>
      </c>
      <c r="B138" s="119" t="s">
        <v>150</v>
      </c>
      <c r="C138" s="120" t="s">
        <v>618</v>
      </c>
      <c r="D138" s="121">
        <v>26910393.920000002</v>
      </c>
      <c r="E138" s="121">
        <v>825154.74</v>
      </c>
      <c r="F138" s="122">
        <v>26085239.18</v>
      </c>
    </row>
    <row r="139" spans="1:6" ht="64.5">
      <c r="A139" s="118" t="s">
        <v>619</v>
      </c>
      <c r="B139" s="119" t="s">
        <v>150</v>
      </c>
      <c r="C139" s="120" t="s">
        <v>620</v>
      </c>
      <c r="D139" s="121">
        <v>13535691.939999999</v>
      </c>
      <c r="E139" s="121" t="s">
        <v>28</v>
      </c>
      <c r="F139" s="122">
        <v>13535691.939999999</v>
      </c>
    </row>
    <row r="140" spans="1:6" ht="26.25">
      <c r="A140" s="118" t="s">
        <v>376</v>
      </c>
      <c r="B140" s="119" t="s">
        <v>150</v>
      </c>
      <c r="C140" s="120" t="s">
        <v>621</v>
      </c>
      <c r="D140" s="121">
        <v>13535691.939999999</v>
      </c>
      <c r="E140" s="121" t="s">
        <v>28</v>
      </c>
      <c r="F140" s="122">
        <v>13535691.939999999</v>
      </c>
    </row>
    <row r="141" spans="1:6" ht="64.5">
      <c r="A141" s="118" t="s">
        <v>622</v>
      </c>
      <c r="B141" s="119" t="s">
        <v>150</v>
      </c>
      <c r="C141" s="120" t="s">
        <v>623</v>
      </c>
      <c r="D141" s="121">
        <v>6754699.1799999997</v>
      </c>
      <c r="E141" s="121" t="s">
        <v>28</v>
      </c>
      <c r="F141" s="122">
        <v>6754699.1799999997</v>
      </c>
    </row>
    <row r="142" spans="1:6" ht="26.25">
      <c r="A142" s="118" t="s">
        <v>376</v>
      </c>
      <c r="B142" s="119" t="s">
        <v>150</v>
      </c>
      <c r="C142" s="120" t="s">
        <v>624</v>
      </c>
      <c r="D142" s="121">
        <v>6754699.1799999997</v>
      </c>
      <c r="E142" s="121" t="s">
        <v>28</v>
      </c>
      <c r="F142" s="122">
        <v>6754699.1799999997</v>
      </c>
    </row>
    <row r="143" spans="1:6" ht="64.5">
      <c r="A143" s="118" t="s">
        <v>625</v>
      </c>
      <c r="B143" s="119" t="s">
        <v>150</v>
      </c>
      <c r="C143" s="120" t="s">
        <v>626</v>
      </c>
      <c r="D143" s="121">
        <v>1719969.98</v>
      </c>
      <c r="E143" s="121" t="s">
        <v>28</v>
      </c>
      <c r="F143" s="122">
        <v>1719969.98</v>
      </c>
    </row>
    <row r="144" spans="1:6" ht="26.25">
      <c r="A144" s="118" t="s">
        <v>376</v>
      </c>
      <c r="B144" s="119" t="s">
        <v>150</v>
      </c>
      <c r="C144" s="120" t="s">
        <v>627</v>
      </c>
      <c r="D144" s="121">
        <v>1719969.98</v>
      </c>
      <c r="E144" s="121" t="s">
        <v>28</v>
      </c>
      <c r="F144" s="122">
        <v>1719969.98</v>
      </c>
    </row>
    <row r="145" spans="1:6" ht="26.25">
      <c r="A145" s="118" t="s">
        <v>628</v>
      </c>
      <c r="B145" s="119" t="s">
        <v>150</v>
      </c>
      <c r="C145" s="120" t="s">
        <v>377</v>
      </c>
      <c r="D145" s="121">
        <v>1000000</v>
      </c>
      <c r="E145" s="121" t="s">
        <v>28</v>
      </c>
      <c r="F145" s="122">
        <v>1000000</v>
      </c>
    </row>
    <row r="146" spans="1:6" ht="26.25">
      <c r="A146" s="118" t="s">
        <v>156</v>
      </c>
      <c r="B146" s="119" t="s">
        <v>150</v>
      </c>
      <c r="C146" s="120" t="s">
        <v>378</v>
      </c>
      <c r="D146" s="121">
        <v>1000000</v>
      </c>
      <c r="E146" s="121" t="s">
        <v>28</v>
      </c>
      <c r="F146" s="122">
        <v>1000000</v>
      </c>
    </row>
    <row r="147" spans="1:6" ht="51.75">
      <c r="A147" s="118" t="s">
        <v>629</v>
      </c>
      <c r="B147" s="119" t="s">
        <v>150</v>
      </c>
      <c r="C147" s="120" t="s">
        <v>379</v>
      </c>
      <c r="D147" s="121">
        <v>2800000</v>
      </c>
      <c r="E147" s="121">
        <v>618215.82999999996</v>
      </c>
      <c r="F147" s="122">
        <v>2181784.17</v>
      </c>
    </row>
    <row r="148" spans="1:6" ht="26.25">
      <c r="A148" s="118" t="s">
        <v>156</v>
      </c>
      <c r="B148" s="119" t="s">
        <v>150</v>
      </c>
      <c r="C148" s="120" t="s">
        <v>380</v>
      </c>
      <c r="D148" s="121">
        <v>2800000</v>
      </c>
      <c r="E148" s="121">
        <v>618215.82999999996</v>
      </c>
      <c r="F148" s="122">
        <v>2181784.17</v>
      </c>
    </row>
    <row r="149" spans="1:6" ht="26.25">
      <c r="A149" s="118" t="s">
        <v>157</v>
      </c>
      <c r="B149" s="119" t="s">
        <v>150</v>
      </c>
      <c r="C149" s="120" t="s">
        <v>381</v>
      </c>
      <c r="D149" s="121" t="s">
        <v>28</v>
      </c>
      <c r="E149" s="121">
        <v>618215.82999999996</v>
      </c>
      <c r="F149" s="122" t="s">
        <v>28</v>
      </c>
    </row>
    <row r="150" spans="1:6">
      <c r="A150" s="118" t="s">
        <v>159</v>
      </c>
      <c r="B150" s="119" t="s">
        <v>150</v>
      </c>
      <c r="C150" s="120" t="s">
        <v>382</v>
      </c>
      <c r="D150" s="121" t="s">
        <v>28</v>
      </c>
      <c r="E150" s="121">
        <v>618215.82999999996</v>
      </c>
      <c r="F150" s="122" t="s">
        <v>28</v>
      </c>
    </row>
    <row r="151" spans="1:6">
      <c r="A151" s="118" t="s">
        <v>630</v>
      </c>
      <c r="B151" s="119" t="s">
        <v>150</v>
      </c>
      <c r="C151" s="120" t="s">
        <v>383</v>
      </c>
      <c r="D151" s="121">
        <v>800000</v>
      </c>
      <c r="E151" s="121">
        <v>175179.6</v>
      </c>
      <c r="F151" s="122">
        <v>624820.4</v>
      </c>
    </row>
    <row r="152" spans="1:6" ht="26.25">
      <c r="A152" s="118" t="s">
        <v>156</v>
      </c>
      <c r="B152" s="119" t="s">
        <v>150</v>
      </c>
      <c r="C152" s="120" t="s">
        <v>384</v>
      </c>
      <c r="D152" s="121">
        <v>800000</v>
      </c>
      <c r="E152" s="121">
        <v>175179.6</v>
      </c>
      <c r="F152" s="122">
        <v>624820.4</v>
      </c>
    </row>
    <row r="153" spans="1:6" ht="26.25">
      <c r="A153" s="118" t="s">
        <v>157</v>
      </c>
      <c r="B153" s="119" t="s">
        <v>150</v>
      </c>
      <c r="C153" s="120" t="s">
        <v>385</v>
      </c>
      <c r="D153" s="121" t="s">
        <v>28</v>
      </c>
      <c r="E153" s="121">
        <v>175179.6</v>
      </c>
      <c r="F153" s="122" t="s">
        <v>28</v>
      </c>
    </row>
    <row r="154" spans="1:6">
      <c r="A154" s="118" t="s">
        <v>159</v>
      </c>
      <c r="B154" s="119" t="s">
        <v>150</v>
      </c>
      <c r="C154" s="120" t="s">
        <v>386</v>
      </c>
      <c r="D154" s="121" t="s">
        <v>28</v>
      </c>
      <c r="E154" s="121">
        <v>175179.6</v>
      </c>
      <c r="F154" s="122" t="s">
        <v>28</v>
      </c>
    </row>
    <row r="155" spans="1:6" ht="26.25">
      <c r="A155" s="118" t="s">
        <v>631</v>
      </c>
      <c r="B155" s="119" t="s">
        <v>150</v>
      </c>
      <c r="C155" s="120" t="s">
        <v>387</v>
      </c>
      <c r="D155" s="121">
        <v>300032.82</v>
      </c>
      <c r="E155" s="121">
        <v>31759.31</v>
      </c>
      <c r="F155" s="122">
        <v>268273.51</v>
      </c>
    </row>
    <row r="156" spans="1:6" ht="26.25">
      <c r="A156" s="118" t="s">
        <v>156</v>
      </c>
      <c r="B156" s="119" t="s">
        <v>150</v>
      </c>
      <c r="C156" s="120" t="s">
        <v>388</v>
      </c>
      <c r="D156" s="121">
        <v>300032.82</v>
      </c>
      <c r="E156" s="121">
        <v>31759.31</v>
      </c>
      <c r="F156" s="122">
        <v>268273.51</v>
      </c>
    </row>
    <row r="157" spans="1:6" ht="26.25">
      <c r="A157" s="118" t="s">
        <v>157</v>
      </c>
      <c r="B157" s="119" t="s">
        <v>150</v>
      </c>
      <c r="C157" s="120" t="s">
        <v>389</v>
      </c>
      <c r="D157" s="121" t="s">
        <v>28</v>
      </c>
      <c r="E157" s="121">
        <v>31759.31</v>
      </c>
      <c r="F157" s="122" t="s">
        <v>28</v>
      </c>
    </row>
    <row r="158" spans="1:6">
      <c r="A158" s="118" t="s">
        <v>159</v>
      </c>
      <c r="B158" s="119" t="s">
        <v>150</v>
      </c>
      <c r="C158" s="120" t="s">
        <v>390</v>
      </c>
      <c r="D158" s="121" t="s">
        <v>28</v>
      </c>
      <c r="E158" s="121">
        <v>31759.31</v>
      </c>
      <c r="F158" s="122" t="s">
        <v>28</v>
      </c>
    </row>
    <row r="159" spans="1:6">
      <c r="A159" s="118" t="s">
        <v>632</v>
      </c>
      <c r="B159" s="119" t="s">
        <v>150</v>
      </c>
      <c r="C159" s="120" t="s">
        <v>633</v>
      </c>
      <c r="D159" s="121">
        <v>5907900</v>
      </c>
      <c r="E159" s="121">
        <v>680290.31</v>
      </c>
      <c r="F159" s="122">
        <v>5227609.6899999995</v>
      </c>
    </row>
    <row r="160" spans="1:6" ht="26.25">
      <c r="A160" s="118" t="s">
        <v>634</v>
      </c>
      <c r="B160" s="119" t="s">
        <v>150</v>
      </c>
      <c r="C160" s="120" t="s">
        <v>391</v>
      </c>
      <c r="D160" s="121">
        <v>700000</v>
      </c>
      <c r="E160" s="121" t="s">
        <v>28</v>
      </c>
      <c r="F160" s="122">
        <v>700000</v>
      </c>
    </row>
    <row r="161" spans="1:6" ht="26.25">
      <c r="A161" s="118" t="s">
        <v>156</v>
      </c>
      <c r="B161" s="119" t="s">
        <v>150</v>
      </c>
      <c r="C161" s="120" t="s">
        <v>392</v>
      </c>
      <c r="D161" s="121">
        <v>700000</v>
      </c>
      <c r="E161" s="121" t="s">
        <v>28</v>
      </c>
      <c r="F161" s="122">
        <v>700000</v>
      </c>
    </row>
    <row r="162" spans="1:6" ht="26.25">
      <c r="A162" s="118" t="s">
        <v>635</v>
      </c>
      <c r="B162" s="119" t="s">
        <v>150</v>
      </c>
      <c r="C162" s="120" t="s">
        <v>636</v>
      </c>
      <c r="D162" s="121">
        <v>900000</v>
      </c>
      <c r="E162" s="121" t="s">
        <v>28</v>
      </c>
      <c r="F162" s="122">
        <v>900000</v>
      </c>
    </row>
    <row r="163" spans="1:6" ht="26.25">
      <c r="A163" s="118" t="s">
        <v>156</v>
      </c>
      <c r="B163" s="119" t="s">
        <v>150</v>
      </c>
      <c r="C163" s="120" t="s">
        <v>637</v>
      </c>
      <c r="D163" s="121">
        <v>900000</v>
      </c>
      <c r="E163" s="121" t="s">
        <v>28</v>
      </c>
      <c r="F163" s="122">
        <v>900000</v>
      </c>
    </row>
    <row r="164" spans="1:6" ht="39">
      <c r="A164" s="118" t="s">
        <v>638</v>
      </c>
      <c r="B164" s="119" t="s">
        <v>150</v>
      </c>
      <c r="C164" s="120" t="s">
        <v>393</v>
      </c>
      <c r="D164" s="121">
        <v>312000</v>
      </c>
      <c r="E164" s="121">
        <v>40230.6</v>
      </c>
      <c r="F164" s="122">
        <v>271769.40000000002</v>
      </c>
    </row>
    <row r="165" spans="1:6" ht="26.25">
      <c r="A165" s="118" t="s">
        <v>156</v>
      </c>
      <c r="B165" s="119" t="s">
        <v>150</v>
      </c>
      <c r="C165" s="120" t="s">
        <v>394</v>
      </c>
      <c r="D165" s="121">
        <v>312000</v>
      </c>
      <c r="E165" s="121">
        <v>40230.6</v>
      </c>
      <c r="F165" s="122">
        <v>271769.40000000002</v>
      </c>
    </row>
    <row r="166" spans="1:6" ht="26.25">
      <c r="A166" s="118" t="s">
        <v>157</v>
      </c>
      <c r="B166" s="119" t="s">
        <v>150</v>
      </c>
      <c r="C166" s="120" t="s">
        <v>395</v>
      </c>
      <c r="D166" s="121" t="s">
        <v>28</v>
      </c>
      <c r="E166" s="121">
        <v>40230.6</v>
      </c>
      <c r="F166" s="122" t="s">
        <v>28</v>
      </c>
    </row>
    <row r="167" spans="1:6">
      <c r="A167" s="118" t="s">
        <v>159</v>
      </c>
      <c r="B167" s="119" t="s">
        <v>150</v>
      </c>
      <c r="C167" s="120" t="s">
        <v>396</v>
      </c>
      <c r="D167" s="121" t="s">
        <v>28</v>
      </c>
      <c r="E167" s="121">
        <v>40230.6</v>
      </c>
      <c r="F167" s="122" t="s">
        <v>28</v>
      </c>
    </row>
    <row r="168" spans="1:6" ht="26.25">
      <c r="A168" s="118" t="s">
        <v>639</v>
      </c>
      <c r="B168" s="119" t="s">
        <v>150</v>
      </c>
      <c r="C168" s="120" t="s">
        <v>640</v>
      </c>
      <c r="D168" s="121">
        <v>110000</v>
      </c>
      <c r="E168" s="121" t="s">
        <v>28</v>
      </c>
      <c r="F168" s="122">
        <v>110000</v>
      </c>
    </row>
    <row r="169" spans="1:6" ht="26.25">
      <c r="A169" s="118" t="s">
        <v>156</v>
      </c>
      <c r="B169" s="119" t="s">
        <v>150</v>
      </c>
      <c r="C169" s="120" t="s">
        <v>641</v>
      </c>
      <c r="D169" s="121">
        <v>110000</v>
      </c>
      <c r="E169" s="121" t="s">
        <v>28</v>
      </c>
      <c r="F169" s="122">
        <v>110000</v>
      </c>
    </row>
    <row r="170" spans="1:6" ht="39">
      <c r="A170" s="118" t="s">
        <v>642</v>
      </c>
      <c r="B170" s="119" t="s">
        <v>150</v>
      </c>
      <c r="C170" s="120" t="s">
        <v>397</v>
      </c>
      <c r="D170" s="121">
        <v>1595900</v>
      </c>
      <c r="E170" s="121">
        <v>398141.52</v>
      </c>
      <c r="F170" s="122">
        <v>1197758.48</v>
      </c>
    </row>
    <row r="171" spans="1:6" ht="26.25">
      <c r="A171" s="118" t="s">
        <v>156</v>
      </c>
      <c r="B171" s="119" t="s">
        <v>150</v>
      </c>
      <c r="C171" s="120" t="s">
        <v>398</v>
      </c>
      <c r="D171" s="121">
        <v>1595900</v>
      </c>
      <c r="E171" s="121">
        <v>398141.52</v>
      </c>
      <c r="F171" s="122">
        <v>1197758.48</v>
      </c>
    </row>
    <row r="172" spans="1:6" ht="26.25">
      <c r="A172" s="118" t="s">
        <v>157</v>
      </c>
      <c r="B172" s="119" t="s">
        <v>150</v>
      </c>
      <c r="C172" s="120" t="s">
        <v>399</v>
      </c>
      <c r="D172" s="121" t="s">
        <v>28</v>
      </c>
      <c r="E172" s="121">
        <v>398141.52</v>
      </c>
      <c r="F172" s="122" t="s">
        <v>28</v>
      </c>
    </row>
    <row r="173" spans="1:6">
      <c r="A173" s="118" t="s">
        <v>159</v>
      </c>
      <c r="B173" s="119" t="s">
        <v>150</v>
      </c>
      <c r="C173" s="120" t="s">
        <v>400</v>
      </c>
      <c r="D173" s="121" t="s">
        <v>28</v>
      </c>
      <c r="E173" s="121">
        <v>398141.52</v>
      </c>
      <c r="F173" s="122" t="s">
        <v>28</v>
      </c>
    </row>
    <row r="174" spans="1:6" ht="51.75">
      <c r="A174" s="118" t="s">
        <v>643</v>
      </c>
      <c r="B174" s="119" t="s">
        <v>150</v>
      </c>
      <c r="C174" s="120" t="s">
        <v>644</v>
      </c>
      <c r="D174" s="121">
        <v>1740000</v>
      </c>
      <c r="E174" s="121" t="s">
        <v>28</v>
      </c>
      <c r="F174" s="122">
        <v>1740000</v>
      </c>
    </row>
    <row r="175" spans="1:6" ht="26.25">
      <c r="A175" s="118" t="s">
        <v>156</v>
      </c>
      <c r="B175" s="119" t="s">
        <v>150</v>
      </c>
      <c r="C175" s="120" t="s">
        <v>645</v>
      </c>
      <c r="D175" s="121">
        <v>1740000</v>
      </c>
      <c r="E175" s="121" t="s">
        <v>28</v>
      </c>
      <c r="F175" s="122">
        <v>1740000</v>
      </c>
    </row>
    <row r="176" spans="1:6" ht="26.25">
      <c r="A176" s="118" t="s">
        <v>646</v>
      </c>
      <c r="B176" s="119" t="s">
        <v>150</v>
      </c>
      <c r="C176" s="120" t="s">
        <v>401</v>
      </c>
      <c r="D176" s="121">
        <v>430000</v>
      </c>
      <c r="E176" s="121">
        <v>195698.19</v>
      </c>
      <c r="F176" s="122">
        <v>234301.81</v>
      </c>
    </row>
    <row r="177" spans="1:6" ht="26.25">
      <c r="A177" s="118" t="s">
        <v>156</v>
      </c>
      <c r="B177" s="119" t="s">
        <v>150</v>
      </c>
      <c r="C177" s="120" t="s">
        <v>402</v>
      </c>
      <c r="D177" s="121">
        <v>430000</v>
      </c>
      <c r="E177" s="121">
        <v>195698.19</v>
      </c>
      <c r="F177" s="122">
        <v>234301.81</v>
      </c>
    </row>
    <row r="178" spans="1:6" ht="26.25">
      <c r="A178" s="118" t="s">
        <v>157</v>
      </c>
      <c r="B178" s="119" t="s">
        <v>150</v>
      </c>
      <c r="C178" s="120" t="s">
        <v>403</v>
      </c>
      <c r="D178" s="121" t="s">
        <v>28</v>
      </c>
      <c r="E178" s="121">
        <v>195698.19</v>
      </c>
      <c r="F178" s="122" t="s">
        <v>28</v>
      </c>
    </row>
    <row r="179" spans="1:6">
      <c r="A179" s="118" t="s">
        <v>159</v>
      </c>
      <c r="B179" s="119" t="s">
        <v>150</v>
      </c>
      <c r="C179" s="120" t="s">
        <v>404</v>
      </c>
      <c r="D179" s="121" t="s">
        <v>28</v>
      </c>
      <c r="E179" s="121">
        <v>195698.19</v>
      </c>
      <c r="F179" s="122" t="s">
        <v>28</v>
      </c>
    </row>
    <row r="180" spans="1:6" ht="39">
      <c r="A180" s="118" t="s">
        <v>647</v>
      </c>
      <c r="B180" s="119" t="s">
        <v>150</v>
      </c>
      <c r="C180" s="120" t="s">
        <v>405</v>
      </c>
      <c r="D180" s="121">
        <v>120000</v>
      </c>
      <c r="E180" s="121">
        <v>46220</v>
      </c>
      <c r="F180" s="122">
        <v>73780</v>
      </c>
    </row>
    <row r="181" spans="1:6">
      <c r="A181" s="118" t="s">
        <v>160</v>
      </c>
      <c r="B181" s="119" t="s">
        <v>150</v>
      </c>
      <c r="C181" s="120" t="s">
        <v>406</v>
      </c>
      <c r="D181" s="121">
        <v>120000</v>
      </c>
      <c r="E181" s="121">
        <v>46220</v>
      </c>
      <c r="F181" s="122">
        <v>73780</v>
      </c>
    </row>
    <row r="182" spans="1:6" ht="51.75">
      <c r="A182" s="118" t="s">
        <v>177</v>
      </c>
      <c r="B182" s="119" t="s">
        <v>150</v>
      </c>
      <c r="C182" s="120" t="s">
        <v>407</v>
      </c>
      <c r="D182" s="121" t="s">
        <v>28</v>
      </c>
      <c r="E182" s="121">
        <v>46220</v>
      </c>
      <c r="F182" s="122" t="s">
        <v>28</v>
      </c>
    </row>
    <row r="183" spans="1:6" ht="51.75">
      <c r="A183" s="118" t="s">
        <v>648</v>
      </c>
      <c r="B183" s="119" t="s">
        <v>150</v>
      </c>
      <c r="C183" s="120" t="s">
        <v>649</v>
      </c>
      <c r="D183" s="121" t="s">
        <v>28</v>
      </c>
      <c r="E183" s="121">
        <v>46220</v>
      </c>
      <c r="F183" s="122" t="s">
        <v>28</v>
      </c>
    </row>
    <row r="184" spans="1:6">
      <c r="A184" s="118" t="s">
        <v>650</v>
      </c>
      <c r="B184" s="119" t="s">
        <v>150</v>
      </c>
      <c r="C184" s="120" t="s">
        <v>651</v>
      </c>
      <c r="D184" s="121">
        <v>41440271.999999993</v>
      </c>
      <c r="E184" s="121">
        <v>9462557.370000001</v>
      </c>
      <c r="F184" s="122">
        <v>31977714.629999999</v>
      </c>
    </row>
    <row r="185" spans="1:6" ht="39">
      <c r="A185" s="118" t="s">
        <v>652</v>
      </c>
      <c r="B185" s="119" t="s">
        <v>150</v>
      </c>
      <c r="C185" s="120" t="s">
        <v>408</v>
      </c>
      <c r="D185" s="121">
        <v>800000</v>
      </c>
      <c r="E185" s="121">
        <v>228678.5</v>
      </c>
      <c r="F185" s="122">
        <v>571321.5</v>
      </c>
    </row>
    <row r="186" spans="1:6" ht="26.25">
      <c r="A186" s="118" t="s">
        <v>156</v>
      </c>
      <c r="B186" s="119" t="s">
        <v>150</v>
      </c>
      <c r="C186" s="120" t="s">
        <v>409</v>
      </c>
      <c r="D186" s="121">
        <v>800000</v>
      </c>
      <c r="E186" s="121">
        <v>228678.5</v>
      </c>
      <c r="F186" s="122">
        <v>571321.5</v>
      </c>
    </row>
    <row r="187" spans="1:6" ht="26.25">
      <c r="A187" s="118" t="s">
        <v>157</v>
      </c>
      <c r="B187" s="119" t="s">
        <v>150</v>
      </c>
      <c r="C187" s="120" t="s">
        <v>410</v>
      </c>
      <c r="D187" s="121" t="s">
        <v>28</v>
      </c>
      <c r="E187" s="121">
        <v>228678.5</v>
      </c>
      <c r="F187" s="122" t="s">
        <v>28</v>
      </c>
    </row>
    <row r="188" spans="1:6">
      <c r="A188" s="118" t="s">
        <v>159</v>
      </c>
      <c r="B188" s="119" t="s">
        <v>150</v>
      </c>
      <c r="C188" s="120" t="s">
        <v>653</v>
      </c>
      <c r="D188" s="121" t="s">
        <v>28</v>
      </c>
      <c r="E188" s="121">
        <v>228678.5</v>
      </c>
      <c r="F188" s="122" t="s">
        <v>28</v>
      </c>
    </row>
    <row r="189" spans="1:6" ht="39">
      <c r="A189" s="118" t="s">
        <v>654</v>
      </c>
      <c r="B189" s="119" t="s">
        <v>150</v>
      </c>
      <c r="C189" s="120" t="s">
        <v>411</v>
      </c>
      <c r="D189" s="121">
        <v>400000</v>
      </c>
      <c r="E189" s="121" t="s">
        <v>28</v>
      </c>
      <c r="F189" s="122">
        <v>400000</v>
      </c>
    </row>
    <row r="190" spans="1:6" ht="26.25">
      <c r="A190" s="118" t="s">
        <v>156</v>
      </c>
      <c r="B190" s="119" t="s">
        <v>150</v>
      </c>
      <c r="C190" s="120" t="s">
        <v>412</v>
      </c>
      <c r="D190" s="121">
        <v>400000</v>
      </c>
      <c r="E190" s="121" t="s">
        <v>28</v>
      </c>
      <c r="F190" s="122">
        <v>400000</v>
      </c>
    </row>
    <row r="191" spans="1:6" ht="39">
      <c r="A191" s="118" t="s">
        <v>654</v>
      </c>
      <c r="B191" s="119" t="s">
        <v>150</v>
      </c>
      <c r="C191" s="120" t="s">
        <v>655</v>
      </c>
      <c r="D191" s="121">
        <v>400000</v>
      </c>
      <c r="E191" s="121" t="s">
        <v>28</v>
      </c>
      <c r="F191" s="122">
        <v>400000</v>
      </c>
    </row>
    <row r="192" spans="1:6" ht="26.25">
      <c r="A192" s="118" t="s">
        <v>156</v>
      </c>
      <c r="B192" s="119" t="s">
        <v>150</v>
      </c>
      <c r="C192" s="120" t="s">
        <v>656</v>
      </c>
      <c r="D192" s="121">
        <v>400000</v>
      </c>
      <c r="E192" s="121" t="s">
        <v>28</v>
      </c>
      <c r="F192" s="122">
        <v>400000</v>
      </c>
    </row>
    <row r="193" spans="1:6" ht="64.5">
      <c r="A193" s="118" t="s">
        <v>657</v>
      </c>
      <c r="B193" s="119" t="s">
        <v>150</v>
      </c>
      <c r="C193" s="120" t="s">
        <v>413</v>
      </c>
      <c r="D193" s="121">
        <v>2586730</v>
      </c>
      <c r="E193" s="121" t="s">
        <v>28</v>
      </c>
      <c r="F193" s="122">
        <v>2586730</v>
      </c>
    </row>
    <row r="194" spans="1:6" ht="26.25">
      <c r="A194" s="118" t="s">
        <v>156</v>
      </c>
      <c r="B194" s="119" t="s">
        <v>150</v>
      </c>
      <c r="C194" s="120" t="s">
        <v>414</v>
      </c>
      <c r="D194" s="121">
        <v>2586730</v>
      </c>
      <c r="E194" s="121" t="s">
        <v>28</v>
      </c>
      <c r="F194" s="122">
        <v>2586730</v>
      </c>
    </row>
    <row r="195" spans="1:6" ht="77.25">
      <c r="A195" s="118" t="s">
        <v>658</v>
      </c>
      <c r="B195" s="119" t="s">
        <v>150</v>
      </c>
      <c r="C195" s="120" t="s">
        <v>659</v>
      </c>
      <c r="D195" s="121">
        <v>614200</v>
      </c>
      <c r="E195" s="121" t="s">
        <v>28</v>
      </c>
      <c r="F195" s="122">
        <v>614200</v>
      </c>
    </row>
    <row r="196" spans="1:6" ht="26.25">
      <c r="A196" s="118" t="s">
        <v>156</v>
      </c>
      <c r="B196" s="119" t="s">
        <v>150</v>
      </c>
      <c r="C196" s="120" t="s">
        <v>660</v>
      </c>
      <c r="D196" s="121">
        <v>614200</v>
      </c>
      <c r="E196" s="121" t="s">
        <v>28</v>
      </c>
      <c r="F196" s="122">
        <v>614200</v>
      </c>
    </row>
    <row r="197" spans="1:6" ht="51.75">
      <c r="A197" s="118" t="s">
        <v>661</v>
      </c>
      <c r="B197" s="119" t="s">
        <v>150</v>
      </c>
      <c r="C197" s="120" t="s">
        <v>662</v>
      </c>
      <c r="D197" s="121">
        <v>410000</v>
      </c>
      <c r="E197" s="121" t="s">
        <v>28</v>
      </c>
      <c r="F197" s="122">
        <v>410000</v>
      </c>
    </row>
    <row r="198" spans="1:6" ht="26.25">
      <c r="A198" s="118" t="s">
        <v>156</v>
      </c>
      <c r="B198" s="119" t="s">
        <v>150</v>
      </c>
      <c r="C198" s="120" t="s">
        <v>663</v>
      </c>
      <c r="D198" s="121">
        <v>410000</v>
      </c>
      <c r="E198" s="121" t="s">
        <v>28</v>
      </c>
      <c r="F198" s="122">
        <v>410000</v>
      </c>
    </row>
    <row r="199" spans="1:6" ht="26.25">
      <c r="A199" s="118" t="s">
        <v>664</v>
      </c>
      <c r="B199" s="119" t="s">
        <v>150</v>
      </c>
      <c r="C199" s="120" t="s">
        <v>665</v>
      </c>
      <c r="D199" s="121">
        <v>7800000</v>
      </c>
      <c r="E199" s="121" t="s">
        <v>28</v>
      </c>
      <c r="F199" s="122">
        <v>7800000</v>
      </c>
    </row>
    <row r="200" spans="1:6" ht="26.25">
      <c r="A200" s="118" t="s">
        <v>156</v>
      </c>
      <c r="B200" s="119" t="s">
        <v>150</v>
      </c>
      <c r="C200" s="120" t="s">
        <v>666</v>
      </c>
      <c r="D200" s="121">
        <v>7800000</v>
      </c>
      <c r="E200" s="121" t="s">
        <v>28</v>
      </c>
      <c r="F200" s="122">
        <v>7800000</v>
      </c>
    </row>
    <row r="201" spans="1:6" ht="26.25">
      <c r="A201" s="118" t="s">
        <v>667</v>
      </c>
      <c r="B201" s="119" t="s">
        <v>150</v>
      </c>
      <c r="C201" s="120" t="s">
        <v>668</v>
      </c>
      <c r="D201" s="121">
        <v>688888.88</v>
      </c>
      <c r="E201" s="121" t="s">
        <v>28</v>
      </c>
      <c r="F201" s="122">
        <v>688888.88</v>
      </c>
    </row>
    <row r="202" spans="1:6" ht="26.25">
      <c r="A202" s="118" t="s">
        <v>156</v>
      </c>
      <c r="B202" s="119" t="s">
        <v>150</v>
      </c>
      <c r="C202" s="120" t="s">
        <v>669</v>
      </c>
      <c r="D202" s="121">
        <v>688888.88</v>
      </c>
      <c r="E202" s="121" t="s">
        <v>28</v>
      </c>
      <c r="F202" s="122">
        <v>688888.88</v>
      </c>
    </row>
    <row r="203" spans="1:6" ht="39">
      <c r="A203" s="118" t="s">
        <v>670</v>
      </c>
      <c r="B203" s="119" t="s">
        <v>150</v>
      </c>
      <c r="C203" s="120" t="s">
        <v>415</v>
      </c>
      <c r="D203" s="121">
        <v>1111111.1200000001</v>
      </c>
      <c r="E203" s="121" t="s">
        <v>28</v>
      </c>
      <c r="F203" s="122">
        <v>1111111.1200000001</v>
      </c>
    </row>
    <row r="204" spans="1:6" ht="26.25">
      <c r="A204" s="118" t="s">
        <v>156</v>
      </c>
      <c r="B204" s="119" t="s">
        <v>150</v>
      </c>
      <c r="C204" s="120" t="s">
        <v>416</v>
      </c>
      <c r="D204" s="121">
        <v>1111111.1200000001</v>
      </c>
      <c r="E204" s="121" t="s">
        <v>28</v>
      </c>
      <c r="F204" s="122">
        <v>1111111.1200000001</v>
      </c>
    </row>
    <row r="205" spans="1:6">
      <c r="A205" s="118" t="s">
        <v>671</v>
      </c>
      <c r="B205" s="119" t="s">
        <v>150</v>
      </c>
      <c r="C205" s="120" t="s">
        <v>417</v>
      </c>
      <c r="D205" s="121">
        <v>30000</v>
      </c>
      <c r="E205" s="121" t="s">
        <v>28</v>
      </c>
      <c r="F205" s="122">
        <v>30000</v>
      </c>
    </row>
    <row r="206" spans="1:6" ht="26.25">
      <c r="A206" s="118" t="s">
        <v>156</v>
      </c>
      <c r="B206" s="119" t="s">
        <v>150</v>
      </c>
      <c r="C206" s="120" t="s">
        <v>418</v>
      </c>
      <c r="D206" s="121">
        <v>30000</v>
      </c>
      <c r="E206" s="121" t="s">
        <v>28</v>
      </c>
      <c r="F206" s="122">
        <v>30000</v>
      </c>
    </row>
    <row r="207" spans="1:6" ht="26.25">
      <c r="A207" s="118" t="s">
        <v>672</v>
      </c>
      <c r="B207" s="119" t="s">
        <v>150</v>
      </c>
      <c r="C207" s="120" t="s">
        <v>673</v>
      </c>
      <c r="D207" s="121">
        <v>318000</v>
      </c>
      <c r="E207" s="121" t="s">
        <v>28</v>
      </c>
      <c r="F207" s="122">
        <v>318000</v>
      </c>
    </row>
    <row r="208" spans="1:6" ht="26.25">
      <c r="A208" s="118" t="s">
        <v>156</v>
      </c>
      <c r="B208" s="119" t="s">
        <v>150</v>
      </c>
      <c r="C208" s="120" t="s">
        <v>674</v>
      </c>
      <c r="D208" s="121">
        <v>318000</v>
      </c>
      <c r="E208" s="121" t="s">
        <v>28</v>
      </c>
      <c r="F208" s="122">
        <v>318000</v>
      </c>
    </row>
    <row r="209" spans="1:6" ht="26.25">
      <c r="A209" s="118" t="s">
        <v>675</v>
      </c>
      <c r="B209" s="119" t="s">
        <v>150</v>
      </c>
      <c r="C209" s="120" t="s">
        <v>419</v>
      </c>
      <c r="D209" s="121">
        <v>13282000</v>
      </c>
      <c r="E209" s="121">
        <v>3300000</v>
      </c>
      <c r="F209" s="122">
        <v>9982000</v>
      </c>
    </row>
    <row r="210" spans="1:6" ht="26.25">
      <c r="A210" s="118" t="s">
        <v>175</v>
      </c>
      <c r="B210" s="119" t="s">
        <v>150</v>
      </c>
      <c r="C210" s="120" t="s">
        <v>420</v>
      </c>
      <c r="D210" s="121">
        <v>13282000</v>
      </c>
      <c r="E210" s="121">
        <v>3300000</v>
      </c>
      <c r="F210" s="122">
        <v>9982000</v>
      </c>
    </row>
    <row r="211" spans="1:6">
      <c r="A211" s="118" t="s">
        <v>178</v>
      </c>
      <c r="B211" s="119" t="s">
        <v>150</v>
      </c>
      <c r="C211" s="120" t="s">
        <v>421</v>
      </c>
      <c r="D211" s="121" t="s">
        <v>28</v>
      </c>
      <c r="E211" s="121">
        <v>3300000</v>
      </c>
      <c r="F211" s="122" t="s">
        <v>28</v>
      </c>
    </row>
    <row r="212" spans="1:6" ht="51.75">
      <c r="A212" s="118" t="s">
        <v>179</v>
      </c>
      <c r="B212" s="119" t="s">
        <v>150</v>
      </c>
      <c r="C212" s="120" t="s">
        <v>422</v>
      </c>
      <c r="D212" s="121" t="s">
        <v>28</v>
      </c>
      <c r="E212" s="121">
        <v>3300000</v>
      </c>
      <c r="F212" s="122" t="s">
        <v>28</v>
      </c>
    </row>
    <row r="213" spans="1:6">
      <c r="A213" s="118" t="s">
        <v>676</v>
      </c>
      <c r="B213" s="119" t="s">
        <v>150</v>
      </c>
      <c r="C213" s="120" t="s">
        <v>423</v>
      </c>
      <c r="D213" s="121">
        <v>4734200</v>
      </c>
      <c r="E213" s="121">
        <v>2825493.15</v>
      </c>
      <c r="F213" s="122">
        <v>1908706.85</v>
      </c>
    </row>
    <row r="214" spans="1:6" ht="26.25">
      <c r="A214" s="118" t="s">
        <v>156</v>
      </c>
      <c r="B214" s="119" t="s">
        <v>150</v>
      </c>
      <c r="C214" s="120" t="s">
        <v>424</v>
      </c>
      <c r="D214" s="121">
        <v>4734200</v>
      </c>
      <c r="E214" s="121">
        <v>2825493.15</v>
      </c>
      <c r="F214" s="122">
        <v>1908706.85</v>
      </c>
    </row>
    <row r="215" spans="1:6" ht="26.25">
      <c r="A215" s="118" t="s">
        <v>157</v>
      </c>
      <c r="B215" s="119" t="s">
        <v>150</v>
      </c>
      <c r="C215" s="120" t="s">
        <v>425</v>
      </c>
      <c r="D215" s="121" t="s">
        <v>28</v>
      </c>
      <c r="E215" s="121">
        <v>2825493.15</v>
      </c>
      <c r="F215" s="122" t="s">
        <v>28</v>
      </c>
    </row>
    <row r="216" spans="1:6">
      <c r="A216" s="118" t="s">
        <v>159</v>
      </c>
      <c r="B216" s="119" t="s">
        <v>150</v>
      </c>
      <c r="C216" s="120" t="s">
        <v>426</v>
      </c>
      <c r="D216" s="121" t="s">
        <v>28</v>
      </c>
      <c r="E216" s="121">
        <v>2825493.15</v>
      </c>
      <c r="F216" s="122" t="s">
        <v>28</v>
      </c>
    </row>
    <row r="217" spans="1:6">
      <c r="A217" s="118" t="s">
        <v>677</v>
      </c>
      <c r="B217" s="119" t="s">
        <v>150</v>
      </c>
      <c r="C217" s="120" t="s">
        <v>427</v>
      </c>
      <c r="D217" s="121">
        <v>5165953.2300000004</v>
      </c>
      <c r="E217" s="121">
        <v>1843225.72</v>
      </c>
      <c r="F217" s="122">
        <v>3322727.51</v>
      </c>
    </row>
    <row r="218" spans="1:6" ht="26.25">
      <c r="A218" s="118" t="s">
        <v>156</v>
      </c>
      <c r="B218" s="119" t="s">
        <v>150</v>
      </c>
      <c r="C218" s="120" t="s">
        <v>428</v>
      </c>
      <c r="D218" s="121">
        <v>5165953.2300000004</v>
      </c>
      <c r="E218" s="121">
        <v>1843225.72</v>
      </c>
      <c r="F218" s="122">
        <v>3322727.51</v>
      </c>
    </row>
    <row r="219" spans="1:6" ht="26.25">
      <c r="A219" s="118" t="s">
        <v>157</v>
      </c>
      <c r="B219" s="119" t="s">
        <v>150</v>
      </c>
      <c r="C219" s="120" t="s">
        <v>429</v>
      </c>
      <c r="D219" s="121" t="s">
        <v>28</v>
      </c>
      <c r="E219" s="121">
        <v>1843225.72</v>
      </c>
      <c r="F219" s="122" t="s">
        <v>28</v>
      </c>
    </row>
    <row r="220" spans="1:6">
      <c r="A220" s="118" t="s">
        <v>159</v>
      </c>
      <c r="B220" s="119" t="s">
        <v>150</v>
      </c>
      <c r="C220" s="120" t="s">
        <v>430</v>
      </c>
      <c r="D220" s="121" t="s">
        <v>28</v>
      </c>
      <c r="E220" s="121">
        <v>1843225.72</v>
      </c>
      <c r="F220" s="122" t="s">
        <v>28</v>
      </c>
    </row>
    <row r="221" spans="1:6" ht="39">
      <c r="A221" s="118" t="s">
        <v>678</v>
      </c>
      <c r="B221" s="119" t="s">
        <v>150</v>
      </c>
      <c r="C221" s="120" t="s">
        <v>679</v>
      </c>
      <c r="D221" s="121">
        <v>3099188.77</v>
      </c>
      <c r="E221" s="121">
        <v>1265160</v>
      </c>
      <c r="F221" s="122">
        <v>1834028.77</v>
      </c>
    </row>
    <row r="222" spans="1:6">
      <c r="A222" s="118" t="s">
        <v>160</v>
      </c>
      <c r="B222" s="119" t="s">
        <v>150</v>
      </c>
      <c r="C222" s="120" t="s">
        <v>680</v>
      </c>
      <c r="D222" s="121">
        <v>3099188.77</v>
      </c>
      <c r="E222" s="121">
        <v>1265160</v>
      </c>
      <c r="F222" s="122">
        <v>1834028.77</v>
      </c>
    </row>
    <row r="223" spans="1:6">
      <c r="A223" s="118" t="s">
        <v>161</v>
      </c>
      <c r="B223" s="119" t="s">
        <v>150</v>
      </c>
      <c r="C223" s="120" t="s">
        <v>681</v>
      </c>
      <c r="D223" s="121" t="s">
        <v>28</v>
      </c>
      <c r="E223" s="121">
        <v>1265160</v>
      </c>
      <c r="F223" s="122" t="s">
        <v>28</v>
      </c>
    </row>
    <row r="224" spans="1:6" ht="39">
      <c r="A224" s="118" t="s">
        <v>682</v>
      </c>
      <c r="B224" s="119" t="s">
        <v>150</v>
      </c>
      <c r="C224" s="120" t="s">
        <v>683</v>
      </c>
      <c r="D224" s="121" t="s">
        <v>28</v>
      </c>
      <c r="E224" s="121">
        <v>1265160</v>
      </c>
      <c r="F224" s="122" t="s">
        <v>28</v>
      </c>
    </row>
    <row r="225" spans="1:6">
      <c r="A225" s="118" t="s">
        <v>684</v>
      </c>
      <c r="B225" s="119" t="s">
        <v>150</v>
      </c>
      <c r="C225" s="120" t="s">
        <v>685</v>
      </c>
      <c r="D225" s="121">
        <v>236400</v>
      </c>
      <c r="E225" s="121" t="s">
        <v>28</v>
      </c>
      <c r="F225" s="122">
        <v>236400</v>
      </c>
    </row>
    <row r="226" spans="1:6">
      <c r="A226" s="118" t="s">
        <v>686</v>
      </c>
      <c r="B226" s="119" t="s">
        <v>150</v>
      </c>
      <c r="C226" s="120" t="s">
        <v>687</v>
      </c>
      <c r="D226" s="121">
        <v>236400</v>
      </c>
      <c r="E226" s="121" t="s">
        <v>28</v>
      </c>
      <c r="F226" s="122">
        <v>236400</v>
      </c>
    </row>
    <row r="227" spans="1:6" ht="39">
      <c r="A227" s="118" t="s">
        <v>688</v>
      </c>
      <c r="B227" s="119" t="s">
        <v>150</v>
      </c>
      <c r="C227" s="120" t="s">
        <v>431</v>
      </c>
      <c r="D227" s="121">
        <v>72400</v>
      </c>
      <c r="E227" s="121" t="s">
        <v>28</v>
      </c>
      <c r="F227" s="122">
        <v>72400</v>
      </c>
    </row>
    <row r="228" spans="1:6" ht="26.25">
      <c r="A228" s="118" t="s">
        <v>175</v>
      </c>
      <c r="B228" s="119" t="s">
        <v>150</v>
      </c>
      <c r="C228" s="120" t="s">
        <v>432</v>
      </c>
      <c r="D228" s="121">
        <v>72400</v>
      </c>
      <c r="E228" s="121" t="s">
        <v>28</v>
      </c>
      <c r="F228" s="122">
        <v>72400</v>
      </c>
    </row>
    <row r="229" spans="1:6" ht="26.25">
      <c r="A229" s="118" t="s">
        <v>689</v>
      </c>
      <c r="B229" s="119" t="s">
        <v>150</v>
      </c>
      <c r="C229" s="120" t="s">
        <v>433</v>
      </c>
      <c r="D229" s="121">
        <v>99900</v>
      </c>
      <c r="E229" s="121" t="s">
        <v>28</v>
      </c>
      <c r="F229" s="122">
        <v>99900</v>
      </c>
    </row>
    <row r="230" spans="1:6" ht="26.25">
      <c r="A230" s="118" t="s">
        <v>175</v>
      </c>
      <c r="B230" s="119" t="s">
        <v>150</v>
      </c>
      <c r="C230" s="120" t="s">
        <v>434</v>
      </c>
      <c r="D230" s="121">
        <v>99900</v>
      </c>
      <c r="E230" s="121" t="s">
        <v>28</v>
      </c>
      <c r="F230" s="122">
        <v>99900</v>
      </c>
    </row>
    <row r="231" spans="1:6" ht="39">
      <c r="A231" s="118" t="s">
        <v>690</v>
      </c>
      <c r="B231" s="119" t="s">
        <v>150</v>
      </c>
      <c r="C231" s="120" t="s">
        <v>435</v>
      </c>
      <c r="D231" s="121">
        <v>40400</v>
      </c>
      <c r="E231" s="121" t="s">
        <v>28</v>
      </c>
      <c r="F231" s="122">
        <v>40400</v>
      </c>
    </row>
    <row r="232" spans="1:6" ht="26.25">
      <c r="A232" s="118" t="s">
        <v>156</v>
      </c>
      <c r="B232" s="119" t="s">
        <v>150</v>
      </c>
      <c r="C232" s="120" t="s">
        <v>436</v>
      </c>
      <c r="D232" s="121">
        <v>40400</v>
      </c>
      <c r="E232" s="121" t="s">
        <v>28</v>
      </c>
      <c r="F232" s="122">
        <v>40400</v>
      </c>
    </row>
    <row r="233" spans="1:6">
      <c r="A233" s="118" t="s">
        <v>691</v>
      </c>
      <c r="B233" s="119" t="s">
        <v>150</v>
      </c>
      <c r="C233" s="120" t="s">
        <v>437</v>
      </c>
      <c r="D233" s="121">
        <v>23700</v>
      </c>
      <c r="E233" s="121" t="s">
        <v>28</v>
      </c>
      <c r="F233" s="122">
        <v>23700</v>
      </c>
    </row>
    <row r="234" spans="1:6" ht="26.25">
      <c r="A234" s="118" t="s">
        <v>156</v>
      </c>
      <c r="B234" s="119" t="s">
        <v>150</v>
      </c>
      <c r="C234" s="120" t="s">
        <v>438</v>
      </c>
      <c r="D234" s="121">
        <v>23700</v>
      </c>
      <c r="E234" s="121" t="s">
        <v>28</v>
      </c>
      <c r="F234" s="122">
        <v>23700</v>
      </c>
    </row>
    <row r="235" spans="1:6">
      <c r="A235" s="118" t="s">
        <v>692</v>
      </c>
      <c r="B235" s="119" t="s">
        <v>150</v>
      </c>
      <c r="C235" s="120" t="s">
        <v>693</v>
      </c>
      <c r="D235" s="121">
        <v>35830700</v>
      </c>
      <c r="E235" s="121">
        <v>3210290</v>
      </c>
      <c r="F235" s="122">
        <v>32620410</v>
      </c>
    </row>
    <row r="236" spans="1:6">
      <c r="A236" s="118" t="s">
        <v>694</v>
      </c>
      <c r="B236" s="119" t="s">
        <v>150</v>
      </c>
      <c r="C236" s="120" t="s">
        <v>695</v>
      </c>
      <c r="D236" s="121">
        <v>35830700</v>
      </c>
      <c r="E236" s="121">
        <v>3210290</v>
      </c>
      <c r="F236" s="122">
        <v>32620410</v>
      </c>
    </row>
    <row r="237" spans="1:6" ht="26.25">
      <c r="A237" s="118" t="s">
        <v>675</v>
      </c>
      <c r="B237" s="119" t="s">
        <v>150</v>
      </c>
      <c r="C237" s="120" t="s">
        <v>439</v>
      </c>
      <c r="D237" s="121">
        <v>7780800</v>
      </c>
      <c r="E237" s="121">
        <v>2700000</v>
      </c>
      <c r="F237" s="122">
        <v>5080800</v>
      </c>
    </row>
    <row r="238" spans="1:6" ht="26.25">
      <c r="A238" s="118" t="s">
        <v>175</v>
      </c>
      <c r="B238" s="119" t="s">
        <v>150</v>
      </c>
      <c r="C238" s="120" t="s">
        <v>440</v>
      </c>
      <c r="D238" s="121">
        <v>7780800</v>
      </c>
      <c r="E238" s="121">
        <v>2700000</v>
      </c>
      <c r="F238" s="122">
        <v>5080800</v>
      </c>
    </row>
    <row r="239" spans="1:6">
      <c r="A239" s="118" t="s">
        <v>178</v>
      </c>
      <c r="B239" s="119" t="s">
        <v>150</v>
      </c>
      <c r="C239" s="120" t="s">
        <v>441</v>
      </c>
      <c r="D239" s="121" t="s">
        <v>28</v>
      </c>
      <c r="E239" s="121">
        <v>2700000</v>
      </c>
      <c r="F239" s="122" t="s">
        <v>28</v>
      </c>
    </row>
    <row r="240" spans="1:6" ht="51.75">
      <c r="A240" s="118" t="s">
        <v>179</v>
      </c>
      <c r="B240" s="119" t="s">
        <v>150</v>
      </c>
      <c r="C240" s="120" t="s">
        <v>442</v>
      </c>
      <c r="D240" s="121" t="s">
        <v>28</v>
      </c>
      <c r="E240" s="121">
        <v>2700000</v>
      </c>
      <c r="F240" s="122" t="s">
        <v>28</v>
      </c>
    </row>
    <row r="241" spans="1:6" ht="26.25">
      <c r="A241" s="118" t="s">
        <v>696</v>
      </c>
      <c r="B241" s="119" t="s">
        <v>150</v>
      </c>
      <c r="C241" s="120" t="s">
        <v>443</v>
      </c>
      <c r="D241" s="121">
        <v>5277000</v>
      </c>
      <c r="E241" s="121" t="s">
        <v>28</v>
      </c>
      <c r="F241" s="122">
        <v>5277000</v>
      </c>
    </row>
    <row r="242" spans="1:6" ht="26.25">
      <c r="A242" s="118" t="s">
        <v>175</v>
      </c>
      <c r="B242" s="119" t="s">
        <v>150</v>
      </c>
      <c r="C242" s="120" t="s">
        <v>444</v>
      </c>
      <c r="D242" s="121">
        <v>5277000</v>
      </c>
      <c r="E242" s="121" t="s">
        <v>28</v>
      </c>
      <c r="F242" s="122">
        <v>5277000</v>
      </c>
    </row>
    <row r="243" spans="1:6" ht="26.25">
      <c r="A243" s="118" t="s">
        <v>697</v>
      </c>
      <c r="B243" s="119" t="s">
        <v>150</v>
      </c>
      <c r="C243" s="120" t="s">
        <v>445</v>
      </c>
      <c r="D243" s="121">
        <v>22000000</v>
      </c>
      <c r="E243" s="121" t="s">
        <v>28</v>
      </c>
      <c r="F243" s="122">
        <v>22000000</v>
      </c>
    </row>
    <row r="244" spans="1:6" ht="26.25">
      <c r="A244" s="118" t="s">
        <v>156</v>
      </c>
      <c r="B244" s="119" t="s">
        <v>150</v>
      </c>
      <c r="C244" s="120" t="s">
        <v>446</v>
      </c>
      <c r="D244" s="121">
        <v>5500000</v>
      </c>
      <c r="E244" s="121" t="s">
        <v>28</v>
      </c>
      <c r="F244" s="122">
        <v>5500000</v>
      </c>
    </row>
    <row r="245" spans="1:6" ht="26.25">
      <c r="A245" s="118" t="s">
        <v>175</v>
      </c>
      <c r="B245" s="119" t="s">
        <v>150</v>
      </c>
      <c r="C245" s="120" t="s">
        <v>698</v>
      </c>
      <c r="D245" s="121">
        <v>16500000</v>
      </c>
      <c r="E245" s="121" t="s">
        <v>28</v>
      </c>
      <c r="F245" s="122">
        <v>16500000</v>
      </c>
    </row>
    <row r="246" spans="1:6">
      <c r="A246" s="118" t="s">
        <v>699</v>
      </c>
      <c r="B246" s="119" t="s">
        <v>150</v>
      </c>
      <c r="C246" s="120" t="s">
        <v>447</v>
      </c>
      <c r="D246" s="121">
        <v>387400</v>
      </c>
      <c r="E246" s="121">
        <v>124790</v>
      </c>
      <c r="F246" s="122">
        <v>262610</v>
      </c>
    </row>
    <row r="247" spans="1:6" ht="26.25">
      <c r="A247" s="118" t="s">
        <v>156</v>
      </c>
      <c r="B247" s="119" t="s">
        <v>150</v>
      </c>
      <c r="C247" s="120" t="s">
        <v>448</v>
      </c>
      <c r="D247" s="121">
        <v>338930</v>
      </c>
      <c r="E247" s="121">
        <v>87050</v>
      </c>
      <c r="F247" s="122">
        <v>251880</v>
      </c>
    </row>
    <row r="248" spans="1:6" ht="26.25">
      <c r="A248" s="118" t="s">
        <v>157</v>
      </c>
      <c r="B248" s="119" t="s">
        <v>150</v>
      </c>
      <c r="C248" s="120" t="s">
        <v>449</v>
      </c>
      <c r="D248" s="121" t="s">
        <v>28</v>
      </c>
      <c r="E248" s="121">
        <v>87050</v>
      </c>
      <c r="F248" s="122" t="s">
        <v>28</v>
      </c>
    </row>
    <row r="249" spans="1:6">
      <c r="A249" s="118" t="s">
        <v>159</v>
      </c>
      <c r="B249" s="119" t="s">
        <v>150</v>
      </c>
      <c r="C249" s="120" t="s">
        <v>450</v>
      </c>
      <c r="D249" s="121" t="s">
        <v>28</v>
      </c>
      <c r="E249" s="121">
        <v>87050</v>
      </c>
      <c r="F249" s="122" t="s">
        <v>28</v>
      </c>
    </row>
    <row r="250" spans="1:6" ht="26.25">
      <c r="A250" s="118" t="s">
        <v>175</v>
      </c>
      <c r="B250" s="119" t="s">
        <v>150</v>
      </c>
      <c r="C250" s="120" t="s">
        <v>700</v>
      </c>
      <c r="D250" s="121">
        <v>48470</v>
      </c>
      <c r="E250" s="121">
        <v>37740</v>
      </c>
      <c r="F250" s="122">
        <v>10730</v>
      </c>
    </row>
    <row r="251" spans="1:6">
      <c r="A251" s="118" t="s">
        <v>178</v>
      </c>
      <c r="B251" s="119" t="s">
        <v>150</v>
      </c>
      <c r="C251" s="120" t="s">
        <v>701</v>
      </c>
      <c r="D251" s="121" t="s">
        <v>28</v>
      </c>
      <c r="E251" s="121">
        <v>37740</v>
      </c>
      <c r="F251" s="122" t="s">
        <v>28</v>
      </c>
    </row>
    <row r="252" spans="1:6">
      <c r="A252" s="118" t="s">
        <v>605</v>
      </c>
      <c r="B252" s="119" t="s">
        <v>150</v>
      </c>
      <c r="C252" s="120" t="s">
        <v>702</v>
      </c>
      <c r="D252" s="121" t="s">
        <v>28</v>
      </c>
      <c r="E252" s="121">
        <v>37740</v>
      </c>
      <c r="F252" s="122" t="s">
        <v>28</v>
      </c>
    </row>
    <row r="253" spans="1:6" ht="26.25">
      <c r="A253" s="118" t="s">
        <v>703</v>
      </c>
      <c r="B253" s="119" t="s">
        <v>150</v>
      </c>
      <c r="C253" s="120" t="s">
        <v>451</v>
      </c>
      <c r="D253" s="121">
        <v>385500</v>
      </c>
      <c r="E253" s="121">
        <v>385500</v>
      </c>
      <c r="F253" s="122" t="s">
        <v>28</v>
      </c>
    </row>
    <row r="254" spans="1:6" ht="26.25">
      <c r="A254" s="118" t="s">
        <v>175</v>
      </c>
      <c r="B254" s="119" t="s">
        <v>150</v>
      </c>
      <c r="C254" s="120" t="s">
        <v>452</v>
      </c>
      <c r="D254" s="121">
        <v>385500</v>
      </c>
      <c r="E254" s="121">
        <v>385500</v>
      </c>
      <c r="F254" s="122" t="s">
        <v>28</v>
      </c>
    </row>
    <row r="255" spans="1:6">
      <c r="A255" s="118" t="s">
        <v>178</v>
      </c>
      <c r="B255" s="119" t="s">
        <v>150</v>
      </c>
      <c r="C255" s="120" t="s">
        <v>453</v>
      </c>
      <c r="D255" s="121" t="s">
        <v>28</v>
      </c>
      <c r="E255" s="121">
        <v>385500</v>
      </c>
      <c r="F255" s="122" t="s">
        <v>28</v>
      </c>
    </row>
    <row r="256" spans="1:6">
      <c r="A256" s="118" t="s">
        <v>605</v>
      </c>
      <c r="B256" s="119" t="s">
        <v>150</v>
      </c>
      <c r="C256" s="120" t="s">
        <v>704</v>
      </c>
      <c r="D256" s="121" t="s">
        <v>28</v>
      </c>
      <c r="E256" s="121">
        <v>385500</v>
      </c>
      <c r="F256" s="122" t="s">
        <v>28</v>
      </c>
    </row>
    <row r="257" spans="1:6">
      <c r="A257" s="118" t="s">
        <v>705</v>
      </c>
      <c r="B257" s="119" t="s">
        <v>150</v>
      </c>
      <c r="C257" s="120" t="s">
        <v>706</v>
      </c>
      <c r="D257" s="121">
        <v>6875424</v>
      </c>
      <c r="E257" s="121">
        <v>4632114</v>
      </c>
      <c r="F257" s="122">
        <v>2243310</v>
      </c>
    </row>
    <row r="258" spans="1:6">
      <c r="A258" s="118" t="s">
        <v>707</v>
      </c>
      <c r="B258" s="119" t="s">
        <v>150</v>
      </c>
      <c r="C258" s="120" t="s">
        <v>708</v>
      </c>
      <c r="D258" s="121">
        <v>2978352</v>
      </c>
      <c r="E258" s="121">
        <v>735042</v>
      </c>
      <c r="F258" s="122">
        <v>2243310</v>
      </c>
    </row>
    <row r="259" spans="1:6">
      <c r="A259" s="118" t="s">
        <v>709</v>
      </c>
      <c r="B259" s="119" t="s">
        <v>150</v>
      </c>
      <c r="C259" s="120" t="s">
        <v>454</v>
      </c>
      <c r="D259" s="121">
        <v>2978352</v>
      </c>
      <c r="E259" s="121">
        <v>735042</v>
      </c>
      <c r="F259" s="122">
        <v>2243310</v>
      </c>
    </row>
    <row r="260" spans="1:6">
      <c r="A260" s="118" t="s">
        <v>171</v>
      </c>
      <c r="B260" s="119" t="s">
        <v>150</v>
      </c>
      <c r="C260" s="120" t="s">
        <v>455</v>
      </c>
      <c r="D260" s="121">
        <v>2978352</v>
      </c>
      <c r="E260" s="121">
        <v>735042</v>
      </c>
      <c r="F260" s="122">
        <v>2243310</v>
      </c>
    </row>
    <row r="261" spans="1:6" ht="26.25">
      <c r="A261" s="118" t="s">
        <v>172</v>
      </c>
      <c r="B261" s="119" t="s">
        <v>150</v>
      </c>
      <c r="C261" s="120" t="s">
        <v>456</v>
      </c>
      <c r="D261" s="121" t="s">
        <v>28</v>
      </c>
      <c r="E261" s="121">
        <v>735042</v>
      </c>
      <c r="F261" s="122" t="s">
        <v>28</v>
      </c>
    </row>
    <row r="262" spans="1:6" ht="39">
      <c r="A262" s="118" t="s">
        <v>173</v>
      </c>
      <c r="B262" s="119" t="s">
        <v>150</v>
      </c>
      <c r="C262" s="120" t="s">
        <v>457</v>
      </c>
      <c r="D262" s="121" t="s">
        <v>28</v>
      </c>
      <c r="E262" s="121">
        <v>735042</v>
      </c>
      <c r="F262" s="122" t="s">
        <v>28</v>
      </c>
    </row>
    <row r="263" spans="1:6">
      <c r="A263" s="118" t="s">
        <v>710</v>
      </c>
      <c r="B263" s="119" t="s">
        <v>150</v>
      </c>
      <c r="C263" s="120" t="s">
        <v>711</v>
      </c>
      <c r="D263" s="121">
        <v>3897072</v>
      </c>
      <c r="E263" s="121">
        <v>3897072</v>
      </c>
      <c r="F263" s="122" t="s">
        <v>28</v>
      </c>
    </row>
    <row r="264" spans="1:6" ht="26.25">
      <c r="A264" s="118" t="s">
        <v>712</v>
      </c>
      <c r="B264" s="119" t="s">
        <v>150</v>
      </c>
      <c r="C264" s="120" t="s">
        <v>713</v>
      </c>
      <c r="D264" s="121">
        <v>3897072</v>
      </c>
      <c r="E264" s="121">
        <v>3897072</v>
      </c>
      <c r="F264" s="122" t="s">
        <v>28</v>
      </c>
    </row>
    <row r="265" spans="1:6">
      <c r="A265" s="118" t="s">
        <v>171</v>
      </c>
      <c r="B265" s="119" t="s">
        <v>150</v>
      </c>
      <c r="C265" s="120" t="s">
        <v>714</v>
      </c>
      <c r="D265" s="121">
        <v>3897072</v>
      </c>
      <c r="E265" s="121">
        <v>3897072</v>
      </c>
      <c r="F265" s="122" t="s">
        <v>28</v>
      </c>
    </row>
    <row r="266" spans="1:6" ht="26.25">
      <c r="A266" s="118" t="s">
        <v>172</v>
      </c>
      <c r="B266" s="119" t="s">
        <v>150</v>
      </c>
      <c r="C266" s="120" t="s">
        <v>715</v>
      </c>
      <c r="D266" s="121" t="s">
        <v>28</v>
      </c>
      <c r="E266" s="121">
        <v>3897072</v>
      </c>
      <c r="F266" s="122" t="s">
        <v>28</v>
      </c>
    </row>
    <row r="267" spans="1:6">
      <c r="A267" s="118" t="s">
        <v>180</v>
      </c>
      <c r="B267" s="119" t="s">
        <v>150</v>
      </c>
      <c r="C267" s="120" t="s">
        <v>716</v>
      </c>
      <c r="D267" s="121" t="s">
        <v>28</v>
      </c>
      <c r="E267" s="121">
        <v>3897072</v>
      </c>
      <c r="F267" s="122" t="s">
        <v>28</v>
      </c>
    </row>
    <row r="268" spans="1:6">
      <c r="A268" s="118" t="s">
        <v>717</v>
      </c>
      <c r="B268" s="119" t="s">
        <v>150</v>
      </c>
      <c r="C268" s="120" t="s">
        <v>718</v>
      </c>
      <c r="D268" s="121">
        <v>9763000</v>
      </c>
      <c r="E268" s="121">
        <v>2200000</v>
      </c>
      <c r="F268" s="122">
        <v>7563000</v>
      </c>
    </row>
    <row r="269" spans="1:6">
      <c r="A269" s="118" t="s">
        <v>719</v>
      </c>
      <c r="B269" s="119" t="s">
        <v>150</v>
      </c>
      <c r="C269" s="120" t="s">
        <v>720</v>
      </c>
      <c r="D269" s="121">
        <v>9763000</v>
      </c>
      <c r="E269" s="121">
        <v>2200000</v>
      </c>
      <c r="F269" s="122">
        <v>7563000</v>
      </c>
    </row>
    <row r="270" spans="1:6" ht="26.25">
      <c r="A270" s="118" t="s">
        <v>675</v>
      </c>
      <c r="B270" s="119" t="s">
        <v>150</v>
      </c>
      <c r="C270" s="120" t="s">
        <v>458</v>
      </c>
      <c r="D270" s="121">
        <v>9763000</v>
      </c>
      <c r="E270" s="121">
        <v>2200000</v>
      </c>
      <c r="F270" s="122">
        <v>7563000</v>
      </c>
    </row>
    <row r="271" spans="1:6" ht="26.25">
      <c r="A271" s="118" t="s">
        <v>175</v>
      </c>
      <c r="B271" s="119" t="s">
        <v>150</v>
      </c>
      <c r="C271" s="120" t="s">
        <v>459</v>
      </c>
      <c r="D271" s="121">
        <v>9763000</v>
      </c>
      <c r="E271" s="121">
        <v>2200000</v>
      </c>
      <c r="F271" s="122">
        <v>7563000</v>
      </c>
    </row>
    <row r="272" spans="1:6">
      <c r="A272" s="118" t="s">
        <v>178</v>
      </c>
      <c r="B272" s="119" t="s">
        <v>150</v>
      </c>
      <c r="C272" s="120" t="s">
        <v>460</v>
      </c>
      <c r="D272" s="121" t="s">
        <v>28</v>
      </c>
      <c r="E272" s="121">
        <v>2200000</v>
      </c>
      <c r="F272" s="122" t="s">
        <v>28</v>
      </c>
    </row>
    <row r="273" spans="1:6" ht="51.75">
      <c r="A273" s="118" t="s">
        <v>179</v>
      </c>
      <c r="B273" s="119" t="s">
        <v>150</v>
      </c>
      <c r="C273" s="120" t="s">
        <v>461</v>
      </c>
      <c r="D273" s="121" t="s">
        <v>28</v>
      </c>
      <c r="E273" s="121">
        <v>2200000</v>
      </c>
      <c r="F273" s="122" t="s">
        <v>28</v>
      </c>
    </row>
    <row r="274" spans="1:6" ht="26.25">
      <c r="A274" s="118" t="s">
        <v>721</v>
      </c>
      <c r="B274" s="119" t="s">
        <v>150</v>
      </c>
      <c r="C274" s="120" t="s">
        <v>722</v>
      </c>
      <c r="D274" s="121">
        <v>471700</v>
      </c>
      <c r="E274" s="121">
        <v>136839.84</v>
      </c>
      <c r="F274" s="122">
        <v>334860.15999999997</v>
      </c>
    </row>
    <row r="275" spans="1:6" ht="26.25">
      <c r="A275" s="118" t="s">
        <v>723</v>
      </c>
      <c r="B275" s="119" t="s">
        <v>150</v>
      </c>
      <c r="C275" s="120" t="s">
        <v>724</v>
      </c>
      <c r="D275" s="121">
        <v>471700</v>
      </c>
      <c r="E275" s="121">
        <v>136839.84</v>
      </c>
      <c r="F275" s="122">
        <v>334860.15999999997</v>
      </c>
    </row>
    <row r="276" spans="1:6">
      <c r="A276" s="118" t="s">
        <v>725</v>
      </c>
      <c r="B276" s="119" t="s">
        <v>150</v>
      </c>
      <c r="C276" s="120" t="s">
        <v>462</v>
      </c>
      <c r="D276" s="121">
        <v>471700</v>
      </c>
      <c r="E276" s="121">
        <v>136839.84</v>
      </c>
      <c r="F276" s="122">
        <v>334860.15999999997</v>
      </c>
    </row>
    <row r="277" spans="1:6" ht="26.25">
      <c r="A277" s="118" t="s">
        <v>181</v>
      </c>
      <c r="B277" s="119" t="s">
        <v>150</v>
      </c>
      <c r="C277" s="120" t="s">
        <v>463</v>
      </c>
      <c r="D277" s="121">
        <v>471700</v>
      </c>
      <c r="E277" s="121">
        <v>136839.84</v>
      </c>
      <c r="F277" s="122">
        <v>334860.15999999997</v>
      </c>
    </row>
    <row r="278" spans="1:6" ht="15.75" thickBot="1">
      <c r="A278" s="118" t="s">
        <v>182</v>
      </c>
      <c r="B278" s="119" t="s">
        <v>150</v>
      </c>
      <c r="C278" s="120" t="s">
        <v>464</v>
      </c>
      <c r="D278" s="121" t="s">
        <v>28</v>
      </c>
      <c r="E278" s="121">
        <v>136839.84</v>
      </c>
      <c r="F278" s="122" t="s">
        <v>28</v>
      </c>
    </row>
    <row r="279" spans="1:6" ht="15.75" thickBot="1">
      <c r="A279" s="123" t="s">
        <v>183</v>
      </c>
      <c r="B279" s="124" t="s">
        <v>184</v>
      </c>
      <c r="C279" s="125" t="s">
        <v>12</v>
      </c>
      <c r="D279" s="126">
        <v>-6818176.3399999999</v>
      </c>
      <c r="E279" s="126">
        <v>2458989.88</v>
      </c>
      <c r="F279" s="127" t="s">
        <v>12</v>
      </c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1.1811023622047245" right="0.39370078740157483" top="0.39370078740157483" bottom="0.39370078740157483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Normal="100" workbookViewId="0">
      <selection activeCell="H12" sqref="H12"/>
    </sheetView>
  </sheetViews>
  <sheetFormatPr defaultRowHeight="15"/>
  <cols>
    <col min="1" max="1" width="50.7109375" style="1" customWidth="1"/>
    <col min="2" max="2" width="6.42578125" style="1" customWidth="1"/>
    <col min="3" max="3" width="27.28515625" style="1" customWidth="1"/>
    <col min="4" max="4" width="14.42578125" style="1" customWidth="1"/>
    <col min="5" max="5" width="15.28515625" style="1" customWidth="1"/>
    <col min="6" max="6" width="13.140625" style="1" customWidth="1"/>
    <col min="7" max="7" width="9.140625" style="1" customWidth="1"/>
    <col min="8" max="16384" width="9.140625" style="1"/>
  </cols>
  <sheetData>
    <row r="1" spans="1:7" ht="29.25" customHeight="1">
      <c r="A1" s="128"/>
      <c r="B1" s="129"/>
      <c r="C1" s="130"/>
      <c r="D1" s="87"/>
      <c r="E1" s="131"/>
      <c r="F1" s="109" t="s">
        <v>726</v>
      </c>
      <c r="G1" s="4"/>
    </row>
    <row r="2" spans="1:7" ht="21" customHeight="1">
      <c r="A2" s="162" t="s">
        <v>185</v>
      </c>
      <c r="B2" s="163"/>
      <c r="C2" s="163"/>
      <c r="D2" s="163"/>
      <c r="E2" s="163"/>
      <c r="F2" s="163"/>
      <c r="G2" s="4"/>
    </row>
    <row r="3" spans="1:7">
      <c r="A3" s="132"/>
      <c r="B3" s="133"/>
      <c r="C3" s="134"/>
      <c r="D3" s="135"/>
      <c r="E3" s="136"/>
      <c r="F3" s="137"/>
    </row>
    <row r="4" spans="1:7">
      <c r="A4" s="158" t="s">
        <v>1</v>
      </c>
      <c r="B4" s="158" t="s">
        <v>2</v>
      </c>
      <c r="C4" s="158" t="s">
        <v>465</v>
      </c>
      <c r="D4" s="158" t="s">
        <v>4</v>
      </c>
      <c r="E4" s="158" t="s">
        <v>5</v>
      </c>
      <c r="F4" s="158" t="s">
        <v>6</v>
      </c>
    </row>
    <row r="5" spans="1:7">
      <c r="A5" s="159"/>
      <c r="B5" s="159"/>
      <c r="C5" s="159"/>
      <c r="D5" s="159"/>
      <c r="E5" s="159"/>
      <c r="F5" s="159"/>
    </row>
    <row r="6" spans="1:7">
      <c r="A6" s="159"/>
      <c r="B6" s="159"/>
      <c r="C6" s="159"/>
      <c r="D6" s="159"/>
      <c r="E6" s="159"/>
      <c r="F6" s="159"/>
    </row>
    <row r="7" spans="1:7">
      <c r="A7" s="159"/>
      <c r="B7" s="159"/>
      <c r="C7" s="159"/>
      <c r="D7" s="159"/>
      <c r="E7" s="159"/>
      <c r="F7" s="159"/>
    </row>
    <row r="8" spans="1:7">
      <c r="A8" s="159"/>
      <c r="B8" s="159"/>
      <c r="C8" s="159"/>
      <c r="D8" s="159"/>
      <c r="E8" s="159"/>
      <c r="F8" s="159"/>
    </row>
    <row r="9" spans="1:7" ht="15.75" thickBot="1">
      <c r="A9" s="5">
        <v>1</v>
      </c>
      <c r="B9" s="6">
        <v>2</v>
      </c>
      <c r="C9" s="111">
        <v>3</v>
      </c>
      <c r="D9" s="112" t="s">
        <v>7</v>
      </c>
      <c r="E9" s="112" t="s">
        <v>8</v>
      </c>
      <c r="F9" s="112" t="s">
        <v>9</v>
      </c>
    </row>
    <row r="10" spans="1:7">
      <c r="A10" s="123" t="s">
        <v>466</v>
      </c>
      <c r="B10" s="138">
        <v>500</v>
      </c>
      <c r="C10" s="139" t="s">
        <v>12</v>
      </c>
      <c r="D10" s="100">
        <v>6818176.3399999999</v>
      </c>
      <c r="E10" s="100">
        <v>-2458989.88</v>
      </c>
      <c r="F10" s="114">
        <v>9277166.2200000007</v>
      </c>
    </row>
    <row r="11" spans="1:7">
      <c r="A11" s="140" t="s">
        <v>13</v>
      </c>
      <c r="B11" s="141"/>
      <c r="C11" s="142"/>
      <c r="D11" s="143"/>
      <c r="E11" s="143"/>
      <c r="F11" s="144"/>
    </row>
    <row r="12" spans="1:7" ht="26.25">
      <c r="A12" s="145" t="s">
        <v>727</v>
      </c>
      <c r="B12" s="141">
        <v>520</v>
      </c>
      <c r="C12" s="142" t="s">
        <v>12</v>
      </c>
      <c r="D12" s="146">
        <v>6493384</v>
      </c>
      <c r="E12" s="146">
        <v>-937000</v>
      </c>
      <c r="F12" s="147">
        <v>7430384</v>
      </c>
    </row>
    <row r="13" spans="1:7">
      <c r="A13" s="148" t="s">
        <v>467</v>
      </c>
      <c r="B13" s="141"/>
      <c r="C13" s="142"/>
      <c r="D13" s="143"/>
      <c r="E13" s="143"/>
      <c r="F13" s="144"/>
    </row>
    <row r="14" spans="1:7" ht="26.25">
      <c r="A14" s="118" t="s">
        <v>468</v>
      </c>
      <c r="B14" s="141">
        <v>520</v>
      </c>
      <c r="C14" s="142" t="s">
        <v>469</v>
      </c>
      <c r="D14" s="146">
        <v>6493384</v>
      </c>
      <c r="E14" s="146">
        <v>-937000</v>
      </c>
      <c r="F14" s="147">
        <v>7430384</v>
      </c>
    </row>
    <row r="15" spans="1:7" ht="26.25">
      <c r="A15" s="118" t="s">
        <v>470</v>
      </c>
      <c r="B15" s="141">
        <v>520</v>
      </c>
      <c r="C15" s="142" t="s">
        <v>471</v>
      </c>
      <c r="D15" s="146">
        <v>9493384</v>
      </c>
      <c r="E15" s="146" t="s">
        <v>28</v>
      </c>
      <c r="F15" s="147">
        <v>9493384</v>
      </c>
    </row>
    <row r="16" spans="1:7" ht="39">
      <c r="A16" s="118" t="s">
        <v>472</v>
      </c>
      <c r="B16" s="141">
        <v>520</v>
      </c>
      <c r="C16" s="142" t="s">
        <v>473</v>
      </c>
      <c r="D16" s="146">
        <v>9493384</v>
      </c>
      <c r="E16" s="146" t="s">
        <v>28</v>
      </c>
      <c r="F16" s="147">
        <v>9493384</v>
      </c>
    </row>
    <row r="17" spans="1:6" ht="26.25">
      <c r="A17" s="118" t="s">
        <v>728</v>
      </c>
      <c r="B17" s="141">
        <v>520</v>
      </c>
      <c r="C17" s="142" t="s">
        <v>729</v>
      </c>
      <c r="D17" s="146">
        <v>-3000000</v>
      </c>
      <c r="E17" s="146">
        <v>-937000</v>
      </c>
      <c r="F17" s="147">
        <v>-2063000</v>
      </c>
    </row>
    <row r="18" spans="1:6" ht="39">
      <c r="A18" s="118" t="s">
        <v>730</v>
      </c>
      <c r="B18" s="141">
        <v>520</v>
      </c>
      <c r="C18" s="142" t="s">
        <v>731</v>
      </c>
      <c r="D18" s="146">
        <v>-3000000</v>
      </c>
      <c r="E18" s="146">
        <v>-937000</v>
      </c>
      <c r="F18" s="147">
        <v>-2063000</v>
      </c>
    </row>
    <row r="19" spans="1:6">
      <c r="A19" s="149" t="s">
        <v>474</v>
      </c>
      <c r="B19" s="141">
        <v>620</v>
      </c>
      <c r="C19" s="142" t="s">
        <v>12</v>
      </c>
      <c r="D19" s="146" t="s">
        <v>28</v>
      </c>
      <c r="E19" s="146" t="s">
        <v>28</v>
      </c>
      <c r="F19" s="147" t="s">
        <v>28</v>
      </c>
    </row>
    <row r="20" spans="1:6">
      <c r="A20" s="150" t="s">
        <v>467</v>
      </c>
      <c r="B20" s="141"/>
      <c r="C20" s="142"/>
      <c r="D20" s="143"/>
      <c r="E20" s="143"/>
      <c r="F20" s="144"/>
    </row>
    <row r="21" spans="1:6">
      <c r="A21" s="151" t="s">
        <v>475</v>
      </c>
      <c r="B21" s="141">
        <v>700</v>
      </c>
      <c r="C21" s="142"/>
      <c r="D21" s="146">
        <v>324792.34000000003</v>
      </c>
      <c r="E21" s="146">
        <v>-1521989.88</v>
      </c>
      <c r="F21" s="147">
        <v>1846782.22</v>
      </c>
    </row>
    <row r="22" spans="1:6">
      <c r="A22" s="152" t="s">
        <v>732</v>
      </c>
      <c r="B22" s="141">
        <v>700</v>
      </c>
      <c r="C22" s="142" t="s">
        <v>733</v>
      </c>
      <c r="D22" s="146">
        <v>324792.34000000003</v>
      </c>
      <c r="E22" s="146">
        <v>-1521989.88</v>
      </c>
      <c r="F22" s="147">
        <v>1846782.22</v>
      </c>
    </row>
    <row r="23" spans="1:6">
      <c r="A23" s="149" t="s">
        <v>476</v>
      </c>
      <c r="B23" s="141">
        <v>710</v>
      </c>
      <c r="C23" s="142"/>
      <c r="D23" s="146">
        <v>-188005329.91999999</v>
      </c>
      <c r="E23" s="146">
        <v>-32508727.59</v>
      </c>
      <c r="F23" s="153" t="s">
        <v>478</v>
      </c>
    </row>
    <row r="24" spans="1:6">
      <c r="A24" s="118" t="s">
        <v>734</v>
      </c>
      <c r="B24" s="141">
        <v>710</v>
      </c>
      <c r="C24" s="142" t="s">
        <v>477</v>
      </c>
      <c r="D24" s="146">
        <v>-188005329.91999999</v>
      </c>
      <c r="E24" s="146">
        <v>-32508727.59</v>
      </c>
      <c r="F24" s="153" t="s">
        <v>478</v>
      </c>
    </row>
    <row r="25" spans="1:6">
      <c r="A25" s="118" t="s">
        <v>479</v>
      </c>
      <c r="B25" s="141">
        <v>710</v>
      </c>
      <c r="C25" s="142" t="s">
        <v>480</v>
      </c>
      <c r="D25" s="146">
        <v>-188005329.91999999</v>
      </c>
      <c r="E25" s="146">
        <v>-32508727.59</v>
      </c>
      <c r="F25" s="153" t="s">
        <v>478</v>
      </c>
    </row>
    <row r="26" spans="1:6" ht="26.25">
      <c r="A26" s="118" t="s">
        <v>481</v>
      </c>
      <c r="B26" s="141">
        <v>710</v>
      </c>
      <c r="C26" s="142" t="s">
        <v>482</v>
      </c>
      <c r="D26" s="146">
        <v>-188005329.91999999</v>
      </c>
      <c r="E26" s="146">
        <v>-32508727.59</v>
      </c>
      <c r="F26" s="153" t="s">
        <v>478</v>
      </c>
    </row>
    <row r="27" spans="1:6" ht="26.25">
      <c r="A27" s="118" t="s">
        <v>483</v>
      </c>
      <c r="B27" s="141">
        <v>710</v>
      </c>
      <c r="C27" s="142" t="s">
        <v>484</v>
      </c>
      <c r="D27" s="146">
        <v>-188005329.91999999</v>
      </c>
      <c r="E27" s="146">
        <v>-32508727.59</v>
      </c>
      <c r="F27" s="153" t="s">
        <v>478</v>
      </c>
    </row>
    <row r="28" spans="1:6">
      <c r="A28" s="149" t="s">
        <v>485</v>
      </c>
      <c r="B28" s="141">
        <v>720</v>
      </c>
      <c r="C28" s="142"/>
      <c r="D28" s="146">
        <v>188330122.25999999</v>
      </c>
      <c r="E28" s="146">
        <v>30986737.710000001</v>
      </c>
      <c r="F28" s="153" t="s">
        <v>478</v>
      </c>
    </row>
    <row r="29" spans="1:6">
      <c r="A29" s="118" t="s">
        <v>735</v>
      </c>
      <c r="B29" s="141">
        <v>720</v>
      </c>
      <c r="C29" s="154" t="s">
        <v>486</v>
      </c>
      <c r="D29" s="146">
        <v>188330122.25999999</v>
      </c>
      <c r="E29" s="146">
        <v>30986737.710000001</v>
      </c>
      <c r="F29" s="153" t="s">
        <v>478</v>
      </c>
    </row>
    <row r="30" spans="1:6">
      <c r="A30" s="118" t="s">
        <v>487</v>
      </c>
      <c r="B30" s="141">
        <v>720</v>
      </c>
      <c r="C30" s="154" t="s">
        <v>488</v>
      </c>
      <c r="D30" s="146">
        <v>188330122.25999999</v>
      </c>
      <c r="E30" s="146">
        <v>30986737.710000001</v>
      </c>
      <c r="F30" s="153" t="s">
        <v>478</v>
      </c>
    </row>
    <row r="31" spans="1:6" ht="26.25">
      <c r="A31" s="118" t="s">
        <v>489</v>
      </c>
      <c r="B31" s="141">
        <v>720</v>
      </c>
      <c r="C31" s="154" t="s">
        <v>490</v>
      </c>
      <c r="D31" s="146">
        <v>188330122.25999999</v>
      </c>
      <c r="E31" s="146">
        <v>30986737.710000001</v>
      </c>
      <c r="F31" s="153" t="s">
        <v>478</v>
      </c>
    </row>
    <row r="32" spans="1:6" ht="26.25">
      <c r="A32" s="118" t="s">
        <v>491</v>
      </c>
      <c r="B32" s="141">
        <v>720</v>
      </c>
      <c r="C32" s="154" t="s">
        <v>492</v>
      </c>
      <c r="D32" s="146">
        <v>188330122.25999999</v>
      </c>
      <c r="E32" s="146">
        <v>30986737.710000001</v>
      </c>
      <c r="F32" s="153" t="s">
        <v>478</v>
      </c>
    </row>
  </sheetData>
  <mergeCells count="7">
    <mergeCell ref="A2:F2"/>
    <mergeCell ref="A4:A8"/>
    <mergeCell ref="B4:B8"/>
    <mergeCell ref="C4:C8"/>
    <mergeCell ref="D4:D8"/>
    <mergeCell ref="E4:E8"/>
    <mergeCell ref="F4:F8"/>
  </mergeCells>
  <pageMargins left="1.299212598425197" right="0.31496062992125984" top="0.35433070866141736" bottom="0.35433070866141736" header="0.31496062992125984" footer="0.31496062992125984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Normal="100" workbookViewId="0">
      <selection activeCell="H1" sqref="H1:I1"/>
    </sheetView>
  </sheetViews>
  <sheetFormatPr defaultRowHeight="12.75"/>
  <cols>
    <col min="1" max="1" width="50.140625" style="10" customWidth="1"/>
    <col min="2" max="2" width="10.42578125" style="10" hidden="1" customWidth="1"/>
    <col min="3" max="3" width="9.140625" style="10" hidden="1" customWidth="1"/>
    <col min="4" max="4" width="4.7109375" style="10" customWidth="1"/>
    <col min="5" max="5" width="5.140625" style="10" customWidth="1"/>
    <col min="6" max="6" width="16.7109375" style="10" customWidth="1"/>
    <col min="7" max="7" width="0.28515625" style="10" hidden="1" customWidth="1"/>
    <col min="8" max="8" width="18.42578125" style="10" customWidth="1"/>
    <col min="9" max="9" width="20.5703125" style="10" customWidth="1"/>
    <col min="10" max="12" width="9.140625" style="10" hidden="1" customWidth="1"/>
    <col min="13" max="13" width="4.85546875" style="10" hidden="1" customWidth="1"/>
    <col min="14" max="256" width="9.140625" style="10"/>
    <col min="257" max="257" width="50.140625" style="10" customWidth="1"/>
    <col min="258" max="259" width="0" style="10" hidden="1" customWidth="1"/>
    <col min="260" max="260" width="4.7109375" style="10" customWidth="1"/>
    <col min="261" max="261" width="5.140625" style="10" customWidth="1"/>
    <col min="262" max="262" width="16.7109375" style="10" customWidth="1"/>
    <col min="263" max="263" width="0" style="10" hidden="1" customWidth="1"/>
    <col min="264" max="264" width="18.42578125" style="10" customWidth="1"/>
    <col min="265" max="265" width="20.5703125" style="10" customWidth="1"/>
    <col min="266" max="269" width="0" style="10" hidden="1" customWidth="1"/>
    <col min="270" max="512" width="9.140625" style="10"/>
    <col min="513" max="513" width="50.140625" style="10" customWidth="1"/>
    <col min="514" max="515" width="0" style="10" hidden="1" customWidth="1"/>
    <col min="516" max="516" width="4.7109375" style="10" customWidth="1"/>
    <col min="517" max="517" width="5.140625" style="10" customWidth="1"/>
    <col min="518" max="518" width="16.7109375" style="10" customWidth="1"/>
    <col min="519" max="519" width="0" style="10" hidden="1" customWidth="1"/>
    <col min="520" max="520" width="18.42578125" style="10" customWidth="1"/>
    <col min="521" max="521" width="20.5703125" style="10" customWidth="1"/>
    <col min="522" max="525" width="0" style="10" hidden="1" customWidth="1"/>
    <col min="526" max="768" width="9.140625" style="10"/>
    <col min="769" max="769" width="50.140625" style="10" customWidth="1"/>
    <col min="770" max="771" width="0" style="10" hidden="1" customWidth="1"/>
    <col min="772" max="772" width="4.7109375" style="10" customWidth="1"/>
    <col min="773" max="773" width="5.140625" style="10" customWidth="1"/>
    <col min="774" max="774" width="16.7109375" style="10" customWidth="1"/>
    <col min="775" max="775" width="0" style="10" hidden="1" customWidth="1"/>
    <col min="776" max="776" width="18.42578125" style="10" customWidth="1"/>
    <col min="777" max="777" width="20.5703125" style="10" customWidth="1"/>
    <col min="778" max="781" width="0" style="10" hidden="1" customWidth="1"/>
    <col min="782" max="1024" width="9.140625" style="10"/>
    <col min="1025" max="1025" width="50.140625" style="10" customWidth="1"/>
    <col min="1026" max="1027" width="0" style="10" hidden="1" customWidth="1"/>
    <col min="1028" max="1028" width="4.7109375" style="10" customWidth="1"/>
    <col min="1029" max="1029" width="5.140625" style="10" customWidth="1"/>
    <col min="1030" max="1030" width="16.7109375" style="10" customWidth="1"/>
    <col min="1031" max="1031" width="0" style="10" hidden="1" customWidth="1"/>
    <col min="1032" max="1032" width="18.42578125" style="10" customWidth="1"/>
    <col min="1033" max="1033" width="20.5703125" style="10" customWidth="1"/>
    <col min="1034" max="1037" width="0" style="10" hidden="1" customWidth="1"/>
    <col min="1038" max="1280" width="9.140625" style="10"/>
    <col min="1281" max="1281" width="50.140625" style="10" customWidth="1"/>
    <col min="1282" max="1283" width="0" style="10" hidden="1" customWidth="1"/>
    <col min="1284" max="1284" width="4.7109375" style="10" customWidth="1"/>
    <col min="1285" max="1285" width="5.140625" style="10" customWidth="1"/>
    <col min="1286" max="1286" width="16.7109375" style="10" customWidth="1"/>
    <col min="1287" max="1287" width="0" style="10" hidden="1" customWidth="1"/>
    <col min="1288" max="1288" width="18.42578125" style="10" customWidth="1"/>
    <col min="1289" max="1289" width="20.5703125" style="10" customWidth="1"/>
    <col min="1290" max="1293" width="0" style="10" hidden="1" customWidth="1"/>
    <col min="1294" max="1536" width="9.140625" style="10"/>
    <col min="1537" max="1537" width="50.140625" style="10" customWidth="1"/>
    <col min="1538" max="1539" width="0" style="10" hidden="1" customWidth="1"/>
    <col min="1540" max="1540" width="4.7109375" style="10" customWidth="1"/>
    <col min="1541" max="1541" width="5.140625" style="10" customWidth="1"/>
    <col min="1542" max="1542" width="16.7109375" style="10" customWidth="1"/>
    <col min="1543" max="1543" width="0" style="10" hidden="1" customWidth="1"/>
    <col min="1544" max="1544" width="18.42578125" style="10" customWidth="1"/>
    <col min="1545" max="1545" width="20.5703125" style="10" customWidth="1"/>
    <col min="1546" max="1549" width="0" style="10" hidden="1" customWidth="1"/>
    <col min="1550" max="1792" width="9.140625" style="10"/>
    <col min="1793" max="1793" width="50.140625" style="10" customWidth="1"/>
    <col min="1794" max="1795" width="0" style="10" hidden="1" customWidth="1"/>
    <col min="1796" max="1796" width="4.7109375" style="10" customWidth="1"/>
    <col min="1797" max="1797" width="5.140625" style="10" customWidth="1"/>
    <col min="1798" max="1798" width="16.7109375" style="10" customWidth="1"/>
    <col min="1799" max="1799" width="0" style="10" hidden="1" customWidth="1"/>
    <col min="1800" max="1800" width="18.42578125" style="10" customWidth="1"/>
    <col min="1801" max="1801" width="20.5703125" style="10" customWidth="1"/>
    <col min="1802" max="1805" width="0" style="10" hidden="1" customWidth="1"/>
    <col min="1806" max="2048" width="9.140625" style="10"/>
    <col min="2049" max="2049" width="50.140625" style="10" customWidth="1"/>
    <col min="2050" max="2051" width="0" style="10" hidden="1" customWidth="1"/>
    <col min="2052" max="2052" width="4.7109375" style="10" customWidth="1"/>
    <col min="2053" max="2053" width="5.140625" style="10" customWidth="1"/>
    <col min="2054" max="2054" width="16.7109375" style="10" customWidth="1"/>
    <col min="2055" max="2055" width="0" style="10" hidden="1" customWidth="1"/>
    <col min="2056" max="2056" width="18.42578125" style="10" customWidth="1"/>
    <col min="2057" max="2057" width="20.5703125" style="10" customWidth="1"/>
    <col min="2058" max="2061" width="0" style="10" hidden="1" customWidth="1"/>
    <col min="2062" max="2304" width="9.140625" style="10"/>
    <col min="2305" max="2305" width="50.140625" style="10" customWidth="1"/>
    <col min="2306" max="2307" width="0" style="10" hidden="1" customWidth="1"/>
    <col min="2308" max="2308" width="4.7109375" style="10" customWidth="1"/>
    <col min="2309" max="2309" width="5.140625" style="10" customWidth="1"/>
    <col min="2310" max="2310" width="16.7109375" style="10" customWidth="1"/>
    <col min="2311" max="2311" width="0" style="10" hidden="1" customWidth="1"/>
    <col min="2312" max="2312" width="18.42578125" style="10" customWidth="1"/>
    <col min="2313" max="2313" width="20.5703125" style="10" customWidth="1"/>
    <col min="2314" max="2317" width="0" style="10" hidden="1" customWidth="1"/>
    <col min="2318" max="2560" width="9.140625" style="10"/>
    <col min="2561" max="2561" width="50.140625" style="10" customWidth="1"/>
    <col min="2562" max="2563" width="0" style="10" hidden="1" customWidth="1"/>
    <col min="2564" max="2564" width="4.7109375" style="10" customWidth="1"/>
    <col min="2565" max="2565" width="5.140625" style="10" customWidth="1"/>
    <col min="2566" max="2566" width="16.7109375" style="10" customWidth="1"/>
    <col min="2567" max="2567" width="0" style="10" hidden="1" customWidth="1"/>
    <col min="2568" max="2568" width="18.42578125" style="10" customWidth="1"/>
    <col min="2569" max="2569" width="20.5703125" style="10" customWidth="1"/>
    <col min="2570" max="2573" width="0" style="10" hidden="1" customWidth="1"/>
    <col min="2574" max="2816" width="9.140625" style="10"/>
    <col min="2817" max="2817" width="50.140625" style="10" customWidth="1"/>
    <col min="2818" max="2819" width="0" style="10" hidden="1" customWidth="1"/>
    <col min="2820" max="2820" width="4.7109375" style="10" customWidth="1"/>
    <col min="2821" max="2821" width="5.140625" style="10" customWidth="1"/>
    <col min="2822" max="2822" width="16.7109375" style="10" customWidth="1"/>
    <col min="2823" max="2823" width="0" style="10" hidden="1" customWidth="1"/>
    <col min="2824" max="2824" width="18.42578125" style="10" customWidth="1"/>
    <col min="2825" max="2825" width="20.5703125" style="10" customWidth="1"/>
    <col min="2826" max="2829" width="0" style="10" hidden="1" customWidth="1"/>
    <col min="2830" max="3072" width="9.140625" style="10"/>
    <col min="3073" max="3073" width="50.140625" style="10" customWidth="1"/>
    <col min="3074" max="3075" width="0" style="10" hidden="1" customWidth="1"/>
    <col min="3076" max="3076" width="4.7109375" style="10" customWidth="1"/>
    <col min="3077" max="3077" width="5.140625" style="10" customWidth="1"/>
    <col min="3078" max="3078" width="16.7109375" style="10" customWidth="1"/>
    <col min="3079" max="3079" width="0" style="10" hidden="1" customWidth="1"/>
    <col min="3080" max="3080" width="18.42578125" style="10" customWidth="1"/>
    <col min="3081" max="3081" width="20.5703125" style="10" customWidth="1"/>
    <col min="3082" max="3085" width="0" style="10" hidden="1" customWidth="1"/>
    <col min="3086" max="3328" width="9.140625" style="10"/>
    <col min="3329" max="3329" width="50.140625" style="10" customWidth="1"/>
    <col min="3330" max="3331" width="0" style="10" hidden="1" customWidth="1"/>
    <col min="3332" max="3332" width="4.7109375" style="10" customWidth="1"/>
    <col min="3333" max="3333" width="5.140625" style="10" customWidth="1"/>
    <col min="3334" max="3334" width="16.7109375" style="10" customWidth="1"/>
    <col min="3335" max="3335" width="0" style="10" hidden="1" customWidth="1"/>
    <col min="3336" max="3336" width="18.42578125" style="10" customWidth="1"/>
    <col min="3337" max="3337" width="20.5703125" style="10" customWidth="1"/>
    <col min="3338" max="3341" width="0" style="10" hidden="1" customWidth="1"/>
    <col min="3342" max="3584" width="9.140625" style="10"/>
    <col min="3585" max="3585" width="50.140625" style="10" customWidth="1"/>
    <col min="3586" max="3587" width="0" style="10" hidden="1" customWidth="1"/>
    <col min="3588" max="3588" width="4.7109375" style="10" customWidth="1"/>
    <col min="3589" max="3589" width="5.140625" style="10" customWidth="1"/>
    <col min="3590" max="3590" width="16.7109375" style="10" customWidth="1"/>
    <col min="3591" max="3591" width="0" style="10" hidden="1" customWidth="1"/>
    <col min="3592" max="3592" width="18.42578125" style="10" customWidth="1"/>
    <col min="3593" max="3593" width="20.5703125" style="10" customWidth="1"/>
    <col min="3594" max="3597" width="0" style="10" hidden="1" customWidth="1"/>
    <col min="3598" max="3840" width="9.140625" style="10"/>
    <col min="3841" max="3841" width="50.140625" style="10" customWidth="1"/>
    <col min="3842" max="3843" width="0" style="10" hidden="1" customWidth="1"/>
    <col min="3844" max="3844" width="4.7109375" style="10" customWidth="1"/>
    <col min="3845" max="3845" width="5.140625" style="10" customWidth="1"/>
    <col min="3846" max="3846" width="16.7109375" style="10" customWidth="1"/>
    <col min="3847" max="3847" width="0" style="10" hidden="1" customWidth="1"/>
    <col min="3848" max="3848" width="18.42578125" style="10" customWidth="1"/>
    <col min="3849" max="3849" width="20.5703125" style="10" customWidth="1"/>
    <col min="3850" max="3853" width="0" style="10" hidden="1" customWidth="1"/>
    <col min="3854" max="4096" width="9.140625" style="10"/>
    <col min="4097" max="4097" width="50.140625" style="10" customWidth="1"/>
    <col min="4098" max="4099" width="0" style="10" hidden="1" customWidth="1"/>
    <col min="4100" max="4100" width="4.7109375" style="10" customWidth="1"/>
    <col min="4101" max="4101" width="5.140625" style="10" customWidth="1"/>
    <col min="4102" max="4102" width="16.7109375" style="10" customWidth="1"/>
    <col min="4103" max="4103" width="0" style="10" hidden="1" customWidth="1"/>
    <col min="4104" max="4104" width="18.42578125" style="10" customWidth="1"/>
    <col min="4105" max="4105" width="20.5703125" style="10" customWidth="1"/>
    <col min="4106" max="4109" width="0" style="10" hidden="1" customWidth="1"/>
    <col min="4110" max="4352" width="9.140625" style="10"/>
    <col min="4353" max="4353" width="50.140625" style="10" customWidth="1"/>
    <col min="4354" max="4355" width="0" style="10" hidden="1" customWidth="1"/>
    <col min="4356" max="4356" width="4.7109375" style="10" customWidth="1"/>
    <col min="4357" max="4357" width="5.140625" style="10" customWidth="1"/>
    <col min="4358" max="4358" width="16.7109375" style="10" customWidth="1"/>
    <col min="4359" max="4359" width="0" style="10" hidden="1" customWidth="1"/>
    <col min="4360" max="4360" width="18.42578125" style="10" customWidth="1"/>
    <col min="4361" max="4361" width="20.5703125" style="10" customWidth="1"/>
    <col min="4362" max="4365" width="0" style="10" hidden="1" customWidth="1"/>
    <col min="4366" max="4608" width="9.140625" style="10"/>
    <col min="4609" max="4609" width="50.140625" style="10" customWidth="1"/>
    <col min="4610" max="4611" width="0" style="10" hidden="1" customWidth="1"/>
    <col min="4612" max="4612" width="4.7109375" style="10" customWidth="1"/>
    <col min="4613" max="4613" width="5.140625" style="10" customWidth="1"/>
    <col min="4614" max="4614" width="16.7109375" style="10" customWidth="1"/>
    <col min="4615" max="4615" width="0" style="10" hidden="1" customWidth="1"/>
    <col min="4616" max="4616" width="18.42578125" style="10" customWidth="1"/>
    <col min="4617" max="4617" width="20.5703125" style="10" customWidth="1"/>
    <col min="4618" max="4621" width="0" style="10" hidden="1" customWidth="1"/>
    <col min="4622" max="4864" width="9.140625" style="10"/>
    <col min="4865" max="4865" width="50.140625" style="10" customWidth="1"/>
    <col min="4866" max="4867" width="0" style="10" hidden="1" customWidth="1"/>
    <col min="4868" max="4868" width="4.7109375" style="10" customWidth="1"/>
    <col min="4869" max="4869" width="5.140625" style="10" customWidth="1"/>
    <col min="4870" max="4870" width="16.7109375" style="10" customWidth="1"/>
    <col min="4871" max="4871" width="0" style="10" hidden="1" customWidth="1"/>
    <col min="4872" max="4872" width="18.42578125" style="10" customWidth="1"/>
    <col min="4873" max="4873" width="20.5703125" style="10" customWidth="1"/>
    <col min="4874" max="4877" width="0" style="10" hidden="1" customWidth="1"/>
    <col min="4878" max="5120" width="9.140625" style="10"/>
    <col min="5121" max="5121" width="50.140625" style="10" customWidth="1"/>
    <col min="5122" max="5123" width="0" style="10" hidden="1" customWidth="1"/>
    <col min="5124" max="5124" width="4.7109375" style="10" customWidth="1"/>
    <col min="5125" max="5125" width="5.140625" style="10" customWidth="1"/>
    <col min="5126" max="5126" width="16.7109375" style="10" customWidth="1"/>
    <col min="5127" max="5127" width="0" style="10" hidden="1" customWidth="1"/>
    <col min="5128" max="5128" width="18.42578125" style="10" customWidth="1"/>
    <col min="5129" max="5129" width="20.5703125" style="10" customWidth="1"/>
    <col min="5130" max="5133" width="0" style="10" hidden="1" customWidth="1"/>
    <col min="5134" max="5376" width="9.140625" style="10"/>
    <col min="5377" max="5377" width="50.140625" style="10" customWidth="1"/>
    <col min="5378" max="5379" width="0" style="10" hidden="1" customWidth="1"/>
    <col min="5380" max="5380" width="4.7109375" style="10" customWidth="1"/>
    <col min="5381" max="5381" width="5.140625" style="10" customWidth="1"/>
    <col min="5382" max="5382" width="16.7109375" style="10" customWidth="1"/>
    <col min="5383" max="5383" width="0" style="10" hidden="1" customWidth="1"/>
    <col min="5384" max="5384" width="18.42578125" style="10" customWidth="1"/>
    <col min="5385" max="5385" width="20.5703125" style="10" customWidth="1"/>
    <col min="5386" max="5389" width="0" style="10" hidden="1" customWidth="1"/>
    <col min="5390" max="5632" width="9.140625" style="10"/>
    <col min="5633" max="5633" width="50.140625" style="10" customWidth="1"/>
    <col min="5634" max="5635" width="0" style="10" hidden="1" customWidth="1"/>
    <col min="5636" max="5636" width="4.7109375" style="10" customWidth="1"/>
    <col min="5637" max="5637" width="5.140625" style="10" customWidth="1"/>
    <col min="5638" max="5638" width="16.7109375" style="10" customWidth="1"/>
    <col min="5639" max="5639" width="0" style="10" hidden="1" customWidth="1"/>
    <col min="5640" max="5640" width="18.42578125" style="10" customWidth="1"/>
    <col min="5641" max="5641" width="20.5703125" style="10" customWidth="1"/>
    <col min="5642" max="5645" width="0" style="10" hidden="1" customWidth="1"/>
    <col min="5646" max="5888" width="9.140625" style="10"/>
    <col min="5889" max="5889" width="50.140625" style="10" customWidth="1"/>
    <col min="5890" max="5891" width="0" style="10" hidden="1" customWidth="1"/>
    <col min="5892" max="5892" width="4.7109375" style="10" customWidth="1"/>
    <col min="5893" max="5893" width="5.140625" style="10" customWidth="1"/>
    <col min="5894" max="5894" width="16.7109375" style="10" customWidth="1"/>
    <col min="5895" max="5895" width="0" style="10" hidden="1" customWidth="1"/>
    <col min="5896" max="5896" width="18.42578125" style="10" customWidth="1"/>
    <col min="5897" max="5897" width="20.5703125" style="10" customWidth="1"/>
    <col min="5898" max="5901" width="0" style="10" hidden="1" customWidth="1"/>
    <col min="5902" max="6144" width="9.140625" style="10"/>
    <col min="6145" max="6145" width="50.140625" style="10" customWidth="1"/>
    <col min="6146" max="6147" width="0" style="10" hidden="1" customWidth="1"/>
    <col min="6148" max="6148" width="4.7109375" style="10" customWidth="1"/>
    <col min="6149" max="6149" width="5.140625" style="10" customWidth="1"/>
    <col min="6150" max="6150" width="16.7109375" style="10" customWidth="1"/>
    <col min="6151" max="6151" width="0" style="10" hidden="1" customWidth="1"/>
    <col min="6152" max="6152" width="18.42578125" style="10" customWidth="1"/>
    <col min="6153" max="6153" width="20.5703125" style="10" customWidth="1"/>
    <col min="6154" max="6157" width="0" style="10" hidden="1" customWidth="1"/>
    <col min="6158" max="6400" width="9.140625" style="10"/>
    <col min="6401" max="6401" width="50.140625" style="10" customWidth="1"/>
    <col min="6402" max="6403" width="0" style="10" hidden="1" customWidth="1"/>
    <col min="6404" max="6404" width="4.7109375" style="10" customWidth="1"/>
    <col min="6405" max="6405" width="5.140625" style="10" customWidth="1"/>
    <col min="6406" max="6406" width="16.7109375" style="10" customWidth="1"/>
    <col min="6407" max="6407" width="0" style="10" hidden="1" customWidth="1"/>
    <col min="6408" max="6408" width="18.42578125" style="10" customWidth="1"/>
    <col min="6409" max="6409" width="20.5703125" style="10" customWidth="1"/>
    <col min="6410" max="6413" width="0" style="10" hidden="1" customWidth="1"/>
    <col min="6414" max="6656" width="9.140625" style="10"/>
    <col min="6657" max="6657" width="50.140625" style="10" customWidth="1"/>
    <col min="6658" max="6659" width="0" style="10" hidden="1" customWidth="1"/>
    <col min="6660" max="6660" width="4.7109375" style="10" customWidth="1"/>
    <col min="6661" max="6661" width="5.140625" style="10" customWidth="1"/>
    <col min="6662" max="6662" width="16.7109375" style="10" customWidth="1"/>
    <col min="6663" max="6663" width="0" style="10" hidden="1" customWidth="1"/>
    <col min="6664" max="6664" width="18.42578125" style="10" customWidth="1"/>
    <col min="6665" max="6665" width="20.5703125" style="10" customWidth="1"/>
    <col min="6666" max="6669" width="0" style="10" hidden="1" customWidth="1"/>
    <col min="6670" max="6912" width="9.140625" style="10"/>
    <col min="6913" max="6913" width="50.140625" style="10" customWidth="1"/>
    <col min="6914" max="6915" width="0" style="10" hidden="1" customWidth="1"/>
    <col min="6916" max="6916" width="4.7109375" style="10" customWidth="1"/>
    <col min="6917" max="6917" width="5.140625" style="10" customWidth="1"/>
    <col min="6918" max="6918" width="16.7109375" style="10" customWidth="1"/>
    <col min="6919" max="6919" width="0" style="10" hidden="1" customWidth="1"/>
    <col min="6920" max="6920" width="18.42578125" style="10" customWidth="1"/>
    <col min="6921" max="6921" width="20.5703125" style="10" customWidth="1"/>
    <col min="6922" max="6925" width="0" style="10" hidden="1" customWidth="1"/>
    <col min="6926" max="7168" width="9.140625" style="10"/>
    <col min="7169" max="7169" width="50.140625" style="10" customWidth="1"/>
    <col min="7170" max="7171" width="0" style="10" hidden="1" customWidth="1"/>
    <col min="7172" max="7172" width="4.7109375" style="10" customWidth="1"/>
    <col min="7173" max="7173" width="5.140625" style="10" customWidth="1"/>
    <col min="7174" max="7174" width="16.7109375" style="10" customWidth="1"/>
    <col min="7175" max="7175" width="0" style="10" hidden="1" customWidth="1"/>
    <col min="7176" max="7176" width="18.42578125" style="10" customWidth="1"/>
    <col min="7177" max="7177" width="20.5703125" style="10" customWidth="1"/>
    <col min="7178" max="7181" width="0" style="10" hidden="1" customWidth="1"/>
    <col min="7182" max="7424" width="9.140625" style="10"/>
    <col min="7425" max="7425" width="50.140625" style="10" customWidth="1"/>
    <col min="7426" max="7427" width="0" style="10" hidden="1" customWidth="1"/>
    <col min="7428" max="7428" width="4.7109375" style="10" customWidth="1"/>
    <col min="7429" max="7429" width="5.140625" style="10" customWidth="1"/>
    <col min="7430" max="7430" width="16.7109375" style="10" customWidth="1"/>
    <col min="7431" max="7431" width="0" style="10" hidden="1" customWidth="1"/>
    <col min="7432" max="7432" width="18.42578125" style="10" customWidth="1"/>
    <col min="7433" max="7433" width="20.5703125" style="10" customWidth="1"/>
    <col min="7434" max="7437" width="0" style="10" hidden="1" customWidth="1"/>
    <col min="7438" max="7680" width="9.140625" style="10"/>
    <col min="7681" max="7681" width="50.140625" style="10" customWidth="1"/>
    <col min="7682" max="7683" width="0" style="10" hidden="1" customWidth="1"/>
    <col min="7684" max="7684" width="4.7109375" style="10" customWidth="1"/>
    <col min="7685" max="7685" width="5.140625" style="10" customWidth="1"/>
    <col min="7686" max="7686" width="16.7109375" style="10" customWidth="1"/>
    <col min="7687" max="7687" width="0" style="10" hidden="1" customWidth="1"/>
    <col min="7688" max="7688" width="18.42578125" style="10" customWidth="1"/>
    <col min="7689" max="7689" width="20.5703125" style="10" customWidth="1"/>
    <col min="7690" max="7693" width="0" style="10" hidden="1" customWidth="1"/>
    <col min="7694" max="7936" width="9.140625" style="10"/>
    <col min="7937" max="7937" width="50.140625" style="10" customWidth="1"/>
    <col min="7938" max="7939" width="0" style="10" hidden="1" customWidth="1"/>
    <col min="7940" max="7940" width="4.7109375" style="10" customWidth="1"/>
    <col min="7941" max="7941" width="5.140625" style="10" customWidth="1"/>
    <col min="7942" max="7942" width="16.7109375" style="10" customWidth="1"/>
    <col min="7943" max="7943" width="0" style="10" hidden="1" customWidth="1"/>
    <col min="7944" max="7944" width="18.42578125" style="10" customWidth="1"/>
    <col min="7945" max="7945" width="20.5703125" style="10" customWidth="1"/>
    <col min="7946" max="7949" width="0" style="10" hidden="1" customWidth="1"/>
    <col min="7950" max="8192" width="9.140625" style="10"/>
    <col min="8193" max="8193" width="50.140625" style="10" customWidth="1"/>
    <col min="8194" max="8195" width="0" style="10" hidden="1" customWidth="1"/>
    <col min="8196" max="8196" width="4.7109375" style="10" customWidth="1"/>
    <col min="8197" max="8197" width="5.140625" style="10" customWidth="1"/>
    <col min="8198" max="8198" width="16.7109375" style="10" customWidth="1"/>
    <col min="8199" max="8199" width="0" style="10" hidden="1" customWidth="1"/>
    <col min="8200" max="8200" width="18.42578125" style="10" customWidth="1"/>
    <col min="8201" max="8201" width="20.5703125" style="10" customWidth="1"/>
    <col min="8202" max="8205" width="0" style="10" hidden="1" customWidth="1"/>
    <col min="8206" max="8448" width="9.140625" style="10"/>
    <col min="8449" max="8449" width="50.140625" style="10" customWidth="1"/>
    <col min="8450" max="8451" width="0" style="10" hidden="1" customWidth="1"/>
    <col min="8452" max="8452" width="4.7109375" style="10" customWidth="1"/>
    <col min="8453" max="8453" width="5.140625" style="10" customWidth="1"/>
    <col min="8454" max="8454" width="16.7109375" style="10" customWidth="1"/>
    <col min="8455" max="8455" width="0" style="10" hidden="1" customWidth="1"/>
    <col min="8456" max="8456" width="18.42578125" style="10" customWidth="1"/>
    <col min="8457" max="8457" width="20.5703125" style="10" customWidth="1"/>
    <col min="8458" max="8461" width="0" style="10" hidden="1" customWidth="1"/>
    <col min="8462" max="8704" width="9.140625" style="10"/>
    <col min="8705" max="8705" width="50.140625" style="10" customWidth="1"/>
    <col min="8706" max="8707" width="0" style="10" hidden="1" customWidth="1"/>
    <col min="8708" max="8708" width="4.7109375" style="10" customWidth="1"/>
    <col min="8709" max="8709" width="5.140625" style="10" customWidth="1"/>
    <col min="8710" max="8710" width="16.7109375" style="10" customWidth="1"/>
    <col min="8711" max="8711" width="0" style="10" hidden="1" customWidth="1"/>
    <col min="8712" max="8712" width="18.42578125" style="10" customWidth="1"/>
    <col min="8713" max="8713" width="20.5703125" style="10" customWidth="1"/>
    <col min="8714" max="8717" width="0" style="10" hidden="1" customWidth="1"/>
    <col min="8718" max="8960" width="9.140625" style="10"/>
    <col min="8961" max="8961" width="50.140625" style="10" customWidth="1"/>
    <col min="8962" max="8963" width="0" style="10" hidden="1" customWidth="1"/>
    <col min="8964" max="8964" width="4.7109375" style="10" customWidth="1"/>
    <col min="8965" max="8965" width="5.140625" style="10" customWidth="1"/>
    <col min="8966" max="8966" width="16.7109375" style="10" customWidth="1"/>
    <col min="8967" max="8967" width="0" style="10" hidden="1" customWidth="1"/>
    <col min="8968" max="8968" width="18.42578125" style="10" customWidth="1"/>
    <col min="8969" max="8969" width="20.5703125" style="10" customWidth="1"/>
    <col min="8970" max="8973" width="0" style="10" hidden="1" customWidth="1"/>
    <col min="8974" max="9216" width="9.140625" style="10"/>
    <col min="9217" max="9217" width="50.140625" style="10" customWidth="1"/>
    <col min="9218" max="9219" width="0" style="10" hidden="1" customWidth="1"/>
    <col min="9220" max="9220" width="4.7109375" style="10" customWidth="1"/>
    <col min="9221" max="9221" width="5.140625" style="10" customWidth="1"/>
    <col min="9222" max="9222" width="16.7109375" style="10" customWidth="1"/>
    <col min="9223" max="9223" width="0" style="10" hidden="1" customWidth="1"/>
    <col min="9224" max="9224" width="18.42578125" style="10" customWidth="1"/>
    <col min="9225" max="9225" width="20.5703125" style="10" customWidth="1"/>
    <col min="9226" max="9229" width="0" style="10" hidden="1" customWidth="1"/>
    <col min="9230" max="9472" width="9.140625" style="10"/>
    <col min="9473" max="9473" width="50.140625" style="10" customWidth="1"/>
    <col min="9474" max="9475" width="0" style="10" hidden="1" customWidth="1"/>
    <col min="9476" max="9476" width="4.7109375" style="10" customWidth="1"/>
    <col min="9477" max="9477" width="5.140625" style="10" customWidth="1"/>
    <col min="9478" max="9478" width="16.7109375" style="10" customWidth="1"/>
    <col min="9479" max="9479" width="0" style="10" hidden="1" customWidth="1"/>
    <col min="9480" max="9480" width="18.42578125" style="10" customWidth="1"/>
    <col min="9481" max="9481" width="20.5703125" style="10" customWidth="1"/>
    <col min="9482" max="9485" width="0" style="10" hidden="1" customWidth="1"/>
    <col min="9486" max="9728" width="9.140625" style="10"/>
    <col min="9729" max="9729" width="50.140625" style="10" customWidth="1"/>
    <col min="9730" max="9731" width="0" style="10" hidden="1" customWidth="1"/>
    <col min="9732" max="9732" width="4.7109375" style="10" customWidth="1"/>
    <col min="9733" max="9733" width="5.140625" style="10" customWidth="1"/>
    <col min="9734" max="9734" width="16.7109375" style="10" customWidth="1"/>
    <col min="9735" max="9735" width="0" style="10" hidden="1" customWidth="1"/>
    <col min="9736" max="9736" width="18.42578125" style="10" customWidth="1"/>
    <col min="9737" max="9737" width="20.5703125" style="10" customWidth="1"/>
    <col min="9738" max="9741" width="0" style="10" hidden="1" customWidth="1"/>
    <col min="9742" max="9984" width="9.140625" style="10"/>
    <col min="9985" max="9985" width="50.140625" style="10" customWidth="1"/>
    <col min="9986" max="9987" width="0" style="10" hidden="1" customWidth="1"/>
    <col min="9988" max="9988" width="4.7109375" style="10" customWidth="1"/>
    <col min="9989" max="9989" width="5.140625" style="10" customWidth="1"/>
    <col min="9990" max="9990" width="16.7109375" style="10" customWidth="1"/>
    <col min="9991" max="9991" width="0" style="10" hidden="1" customWidth="1"/>
    <col min="9992" max="9992" width="18.42578125" style="10" customWidth="1"/>
    <col min="9993" max="9993" width="20.5703125" style="10" customWidth="1"/>
    <col min="9994" max="9997" width="0" style="10" hidden="1" customWidth="1"/>
    <col min="9998" max="10240" width="9.140625" style="10"/>
    <col min="10241" max="10241" width="50.140625" style="10" customWidth="1"/>
    <col min="10242" max="10243" width="0" style="10" hidden="1" customWidth="1"/>
    <col min="10244" max="10244" width="4.7109375" style="10" customWidth="1"/>
    <col min="10245" max="10245" width="5.140625" style="10" customWidth="1"/>
    <col min="10246" max="10246" width="16.7109375" style="10" customWidth="1"/>
    <col min="10247" max="10247" width="0" style="10" hidden="1" customWidth="1"/>
    <col min="10248" max="10248" width="18.42578125" style="10" customWidth="1"/>
    <col min="10249" max="10249" width="20.5703125" style="10" customWidth="1"/>
    <col min="10250" max="10253" width="0" style="10" hidden="1" customWidth="1"/>
    <col min="10254" max="10496" width="9.140625" style="10"/>
    <col min="10497" max="10497" width="50.140625" style="10" customWidth="1"/>
    <col min="10498" max="10499" width="0" style="10" hidden="1" customWidth="1"/>
    <col min="10500" max="10500" width="4.7109375" style="10" customWidth="1"/>
    <col min="10501" max="10501" width="5.140625" style="10" customWidth="1"/>
    <col min="10502" max="10502" width="16.7109375" style="10" customWidth="1"/>
    <col min="10503" max="10503" width="0" style="10" hidden="1" customWidth="1"/>
    <col min="10504" max="10504" width="18.42578125" style="10" customWidth="1"/>
    <col min="10505" max="10505" width="20.5703125" style="10" customWidth="1"/>
    <col min="10506" max="10509" width="0" style="10" hidden="1" customWidth="1"/>
    <col min="10510" max="10752" width="9.140625" style="10"/>
    <col min="10753" max="10753" width="50.140625" style="10" customWidth="1"/>
    <col min="10754" max="10755" width="0" style="10" hidden="1" customWidth="1"/>
    <col min="10756" max="10756" width="4.7109375" style="10" customWidth="1"/>
    <col min="10757" max="10757" width="5.140625" style="10" customWidth="1"/>
    <col min="10758" max="10758" width="16.7109375" style="10" customWidth="1"/>
    <col min="10759" max="10759" width="0" style="10" hidden="1" customWidth="1"/>
    <col min="10760" max="10760" width="18.42578125" style="10" customWidth="1"/>
    <col min="10761" max="10761" width="20.5703125" style="10" customWidth="1"/>
    <col min="10762" max="10765" width="0" style="10" hidden="1" customWidth="1"/>
    <col min="10766" max="11008" width="9.140625" style="10"/>
    <col min="11009" max="11009" width="50.140625" style="10" customWidth="1"/>
    <col min="11010" max="11011" width="0" style="10" hidden="1" customWidth="1"/>
    <col min="11012" max="11012" width="4.7109375" style="10" customWidth="1"/>
    <col min="11013" max="11013" width="5.140625" style="10" customWidth="1"/>
    <col min="11014" max="11014" width="16.7109375" style="10" customWidth="1"/>
    <col min="11015" max="11015" width="0" style="10" hidden="1" customWidth="1"/>
    <col min="11016" max="11016" width="18.42578125" style="10" customWidth="1"/>
    <col min="11017" max="11017" width="20.5703125" style="10" customWidth="1"/>
    <col min="11018" max="11021" width="0" style="10" hidden="1" customWidth="1"/>
    <col min="11022" max="11264" width="9.140625" style="10"/>
    <col min="11265" max="11265" width="50.140625" style="10" customWidth="1"/>
    <col min="11266" max="11267" width="0" style="10" hidden="1" customWidth="1"/>
    <col min="11268" max="11268" width="4.7109375" style="10" customWidth="1"/>
    <col min="11269" max="11269" width="5.140625" style="10" customWidth="1"/>
    <col min="11270" max="11270" width="16.7109375" style="10" customWidth="1"/>
    <col min="11271" max="11271" width="0" style="10" hidden="1" customWidth="1"/>
    <col min="11272" max="11272" width="18.42578125" style="10" customWidth="1"/>
    <col min="11273" max="11273" width="20.5703125" style="10" customWidth="1"/>
    <col min="11274" max="11277" width="0" style="10" hidden="1" customWidth="1"/>
    <col min="11278" max="11520" width="9.140625" style="10"/>
    <col min="11521" max="11521" width="50.140625" style="10" customWidth="1"/>
    <col min="11522" max="11523" width="0" style="10" hidden="1" customWidth="1"/>
    <col min="11524" max="11524" width="4.7109375" style="10" customWidth="1"/>
    <col min="11525" max="11525" width="5.140625" style="10" customWidth="1"/>
    <col min="11526" max="11526" width="16.7109375" style="10" customWidth="1"/>
    <col min="11527" max="11527" width="0" style="10" hidden="1" customWidth="1"/>
    <col min="11528" max="11528" width="18.42578125" style="10" customWidth="1"/>
    <col min="11529" max="11529" width="20.5703125" style="10" customWidth="1"/>
    <col min="11530" max="11533" width="0" style="10" hidden="1" customWidth="1"/>
    <col min="11534" max="11776" width="9.140625" style="10"/>
    <col min="11777" max="11777" width="50.140625" style="10" customWidth="1"/>
    <col min="11778" max="11779" width="0" style="10" hidden="1" customWidth="1"/>
    <col min="11780" max="11780" width="4.7109375" style="10" customWidth="1"/>
    <col min="11781" max="11781" width="5.140625" style="10" customWidth="1"/>
    <col min="11782" max="11782" width="16.7109375" style="10" customWidth="1"/>
    <col min="11783" max="11783" width="0" style="10" hidden="1" customWidth="1"/>
    <col min="11784" max="11784" width="18.42578125" style="10" customWidth="1"/>
    <col min="11785" max="11785" width="20.5703125" style="10" customWidth="1"/>
    <col min="11786" max="11789" width="0" style="10" hidden="1" customWidth="1"/>
    <col min="11790" max="12032" width="9.140625" style="10"/>
    <col min="12033" max="12033" width="50.140625" style="10" customWidth="1"/>
    <col min="12034" max="12035" width="0" style="10" hidden="1" customWidth="1"/>
    <col min="12036" max="12036" width="4.7109375" style="10" customWidth="1"/>
    <col min="12037" max="12037" width="5.140625" style="10" customWidth="1"/>
    <col min="12038" max="12038" width="16.7109375" style="10" customWidth="1"/>
    <col min="12039" max="12039" width="0" style="10" hidden="1" customWidth="1"/>
    <col min="12040" max="12040" width="18.42578125" style="10" customWidth="1"/>
    <col min="12041" max="12041" width="20.5703125" style="10" customWidth="1"/>
    <col min="12042" max="12045" width="0" style="10" hidden="1" customWidth="1"/>
    <col min="12046" max="12288" width="9.140625" style="10"/>
    <col min="12289" max="12289" width="50.140625" style="10" customWidth="1"/>
    <col min="12290" max="12291" width="0" style="10" hidden="1" customWidth="1"/>
    <col min="12292" max="12292" width="4.7109375" style="10" customWidth="1"/>
    <col min="12293" max="12293" width="5.140625" style="10" customWidth="1"/>
    <col min="12294" max="12294" width="16.7109375" style="10" customWidth="1"/>
    <col min="12295" max="12295" width="0" style="10" hidden="1" customWidth="1"/>
    <col min="12296" max="12296" width="18.42578125" style="10" customWidth="1"/>
    <col min="12297" max="12297" width="20.5703125" style="10" customWidth="1"/>
    <col min="12298" max="12301" width="0" style="10" hidden="1" customWidth="1"/>
    <col min="12302" max="12544" width="9.140625" style="10"/>
    <col min="12545" max="12545" width="50.140625" style="10" customWidth="1"/>
    <col min="12546" max="12547" width="0" style="10" hidden="1" customWidth="1"/>
    <col min="12548" max="12548" width="4.7109375" style="10" customWidth="1"/>
    <col min="12549" max="12549" width="5.140625" style="10" customWidth="1"/>
    <col min="12550" max="12550" width="16.7109375" style="10" customWidth="1"/>
    <col min="12551" max="12551" width="0" style="10" hidden="1" customWidth="1"/>
    <col min="12552" max="12552" width="18.42578125" style="10" customWidth="1"/>
    <col min="12553" max="12553" width="20.5703125" style="10" customWidth="1"/>
    <col min="12554" max="12557" width="0" style="10" hidden="1" customWidth="1"/>
    <col min="12558" max="12800" width="9.140625" style="10"/>
    <col min="12801" max="12801" width="50.140625" style="10" customWidth="1"/>
    <col min="12802" max="12803" width="0" style="10" hidden="1" customWidth="1"/>
    <col min="12804" max="12804" width="4.7109375" style="10" customWidth="1"/>
    <col min="12805" max="12805" width="5.140625" style="10" customWidth="1"/>
    <col min="12806" max="12806" width="16.7109375" style="10" customWidth="1"/>
    <col min="12807" max="12807" width="0" style="10" hidden="1" customWidth="1"/>
    <col min="12808" max="12808" width="18.42578125" style="10" customWidth="1"/>
    <col min="12809" max="12809" width="20.5703125" style="10" customWidth="1"/>
    <col min="12810" max="12813" width="0" style="10" hidden="1" customWidth="1"/>
    <col min="12814" max="13056" width="9.140625" style="10"/>
    <col min="13057" max="13057" width="50.140625" style="10" customWidth="1"/>
    <col min="13058" max="13059" width="0" style="10" hidden="1" customWidth="1"/>
    <col min="13060" max="13060" width="4.7109375" style="10" customWidth="1"/>
    <col min="13061" max="13061" width="5.140625" style="10" customWidth="1"/>
    <col min="13062" max="13062" width="16.7109375" style="10" customWidth="1"/>
    <col min="13063" max="13063" width="0" style="10" hidden="1" customWidth="1"/>
    <col min="13064" max="13064" width="18.42578125" style="10" customWidth="1"/>
    <col min="13065" max="13065" width="20.5703125" style="10" customWidth="1"/>
    <col min="13066" max="13069" width="0" style="10" hidden="1" customWidth="1"/>
    <col min="13070" max="13312" width="9.140625" style="10"/>
    <col min="13313" max="13313" width="50.140625" style="10" customWidth="1"/>
    <col min="13314" max="13315" width="0" style="10" hidden="1" customWidth="1"/>
    <col min="13316" max="13316" width="4.7109375" style="10" customWidth="1"/>
    <col min="13317" max="13317" width="5.140625" style="10" customWidth="1"/>
    <col min="13318" max="13318" width="16.7109375" style="10" customWidth="1"/>
    <col min="13319" max="13319" width="0" style="10" hidden="1" customWidth="1"/>
    <col min="13320" max="13320" width="18.42578125" style="10" customWidth="1"/>
    <col min="13321" max="13321" width="20.5703125" style="10" customWidth="1"/>
    <col min="13322" max="13325" width="0" style="10" hidden="1" customWidth="1"/>
    <col min="13326" max="13568" width="9.140625" style="10"/>
    <col min="13569" max="13569" width="50.140625" style="10" customWidth="1"/>
    <col min="13570" max="13571" width="0" style="10" hidden="1" customWidth="1"/>
    <col min="13572" max="13572" width="4.7109375" style="10" customWidth="1"/>
    <col min="13573" max="13573" width="5.140625" style="10" customWidth="1"/>
    <col min="13574" max="13574" width="16.7109375" style="10" customWidth="1"/>
    <col min="13575" max="13575" width="0" style="10" hidden="1" customWidth="1"/>
    <col min="13576" max="13576" width="18.42578125" style="10" customWidth="1"/>
    <col min="13577" max="13577" width="20.5703125" style="10" customWidth="1"/>
    <col min="13578" max="13581" width="0" style="10" hidden="1" customWidth="1"/>
    <col min="13582" max="13824" width="9.140625" style="10"/>
    <col min="13825" max="13825" width="50.140625" style="10" customWidth="1"/>
    <col min="13826" max="13827" width="0" style="10" hidden="1" customWidth="1"/>
    <col min="13828" max="13828" width="4.7109375" style="10" customWidth="1"/>
    <col min="13829" max="13829" width="5.140625" style="10" customWidth="1"/>
    <col min="13830" max="13830" width="16.7109375" style="10" customWidth="1"/>
    <col min="13831" max="13831" width="0" style="10" hidden="1" customWidth="1"/>
    <col min="13832" max="13832" width="18.42578125" style="10" customWidth="1"/>
    <col min="13833" max="13833" width="20.5703125" style="10" customWidth="1"/>
    <col min="13834" max="13837" width="0" style="10" hidden="1" customWidth="1"/>
    <col min="13838" max="14080" width="9.140625" style="10"/>
    <col min="14081" max="14081" width="50.140625" style="10" customWidth="1"/>
    <col min="14082" max="14083" width="0" style="10" hidden="1" customWidth="1"/>
    <col min="14084" max="14084" width="4.7109375" style="10" customWidth="1"/>
    <col min="14085" max="14085" width="5.140625" style="10" customWidth="1"/>
    <col min="14086" max="14086" width="16.7109375" style="10" customWidth="1"/>
    <col min="14087" max="14087" width="0" style="10" hidden="1" customWidth="1"/>
    <col min="14088" max="14088" width="18.42578125" style="10" customWidth="1"/>
    <col min="14089" max="14089" width="20.5703125" style="10" customWidth="1"/>
    <col min="14090" max="14093" width="0" style="10" hidden="1" customWidth="1"/>
    <col min="14094" max="14336" width="9.140625" style="10"/>
    <col min="14337" max="14337" width="50.140625" style="10" customWidth="1"/>
    <col min="14338" max="14339" width="0" style="10" hidden="1" customWidth="1"/>
    <col min="14340" max="14340" width="4.7109375" style="10" customWidth="1"/>
    <col min="14341" max="14341" width="5.140625" style="10" customWidth="1"/>
    <col min="14342" max="14342" width="16.7109375" style="10" customWidth="1"/>
    <col min="14343" max="14343" width="0" style="10" hidden="1" customWidth="1"/>
    <col min="14344" max="14344" width="18.42578125" style="10" customWidth="1"/>
    <col min="14345" max="14345" width="20.5703125" style="10" customWidth="1"/>
    <col min="14346" max="14349" width="0" style="10" hidden="1" customWidth="1"/>
    <col min="14350" max="14592" width="9.140625" style="10"/>
    <col min="14593" max="14593" width="50.140625" style="10" customWidth="1"/>
    <col min="14594" max="14595" width="0" style="10" hidden="1" customWidth="1"/>
    <col min="14596" max="14596" width="4.7109375" style="10" customWidth="1"/>
    <col min="14597" max="14597" width="5.140625" style="10" customWidth="1"/>
    <col min="14598" max="14598" width="16.7109375" style="10" customWidth="1"/>
    <col min="14599" max="14599" width="0" style="10" hidden="1" customWidth="1"/>
    <col min="14600" max="14600" width="18.42578125" style="10" customWidth="1"/>
    <col min="14601" max="14601" width="20.5703125" style="10" customWidth="1"/>
    <col min="14602" max="14605" width="0" style="10" hidden="1" customWidth="1"/>
    <col min="14606" max="14848" width="9.140625" style="10"/>
    <col min="14849" max="14849" width="50.140625" style="10" customWidth="1"/>
    <col min="14850" max="14851" width="0" style="10" hidden="1" customWidth="1"/>
    <col min="14852" max="14852" width="4.7109375" style="10" customWidth="1"/>
    <col min="14853" max="14853" width="5.140625" style="10" customWidth="1"/>
    <col min="14854" max="14854" width="16.7109375" style="10" customWidth="1"/>
    <col min="14855" max="14855" width="0" style="10" hidden="1" customWidth="1"/>
    <col min="14856" max="14856" width="18.42578125" style="10" customWidth="1"/>
    <col min="14857" max="14857" width="20.5703125" style="10" customWidth="1"/>
    <col min="14858" max="14861" width="0" style="10" hidden="1" customWidth="1"/>
    <col min="14862" max="15104" width="9.140625" style="10"/>
    <col min="15105" max="15105" width="50.140625" style="10" customWidth="1"/>
    <col min="15106" max="15107" width="0" style="10" hidden="1" customWidth="1"/>
    <col min="15108" max="15108" width="4.7109375" style="10" customWidth="1"/>
    <col min="15109" max="15109" width="5.140625" style="10" customWidth="1"/>
    <col min="15110" max="15110" width="16.7109375" style="10" customWidth="1"/>
    <col min="15111" max="15111" width="0" style="10" hidden="1" customWidth="1"/>
    <col min="15112" max="15112" width="18.42578125" style="10" customWidth="1"/>
    <col min="15113" max="15113" width="20.5703125" style="10" customWidth="1"/>
    <col min="15114" max="15117" width="0" style="10" hidden="1" customWidth="1"/>
    <col min="15118" max="15360" width="9.140625" style="10"/>
    <col min="15361" max="15361" width="50.140625" style="10" customWidth="1"/>
    <col min="15362" max="15363" width="0" style="10" hidden="1" customWidth="1"/>
    <col min="15364" max="15364" width="4.7109375" style="10" customWidth="1"/>
    <col min="15365" max="15365" width="5.140625" style="10" customWidth="1"/>
    <col min="15366" max="15366" width="16.7109375" style="10" customWidth="1"/>
    <col min="15367" max="15367" width="0" style="10" hidden="1" customWidth="1"/>
    <col min="15368" max="15368" width="18.42578125" style="10" customWidth="1"/>
    <col min="15369" max="15369" width="20.5703125" style="10" customWidth="1"/>
    <col min="15370" max="15373" width="0" style="10" hidden="1" customWidth="1"/>
    <col min="15374" max="15616" width="9.140625" style="10"/>
    <col min="15617" max="15617" width="50.140625" style="10" customWidth="1"/>
    <col min="15618" max="15619" width="0" style="10" hidden="1" customWidth="1"/>
    <col min="15620" max="15620" width="4.7109375" style="10" customWidth="1"/>
    <col min="15621" max="15621" width="5.140625" style="10" customWidth="1"/>
    <col min="15622" max="15622" width="16.7109375" style="10" customWidth="1"/>
    <col min="15623" max="15623" width="0" style="10" hidden="1" customWidth="1"/>
    <col min="15624" max="15624" width="18.42578125" style="10" customWidth="1"/>
    <col min="15625" max="15625" width="20.5703125" style="10" customWidth="1"/>
    <col min="15626" max="15629" width="0" style="10" hidden="1" customWidth="1"/>
    <col min="15630" max="15872" width="9.140625" style="10"/>
    <col min="15873" max="15873" width="50.140625" style="10" customWidth="1"/>
    <col min="15874" max="15875" width="0" style="10" hidden="1" customWidth="1"/>
    <col min="15876" max="15876" width="4.7109375" style="10" customWidth="1"/>
    <col min="15877" max="15877" width="5.140625" style="10" customWidth="1"/>
    <col min="15878" max="15878" width="16.7109375" style="10" customWidth="1"/>
    <col min="15879" max="15879" width="0" style="10" hidden="1" customWidth="1"/>
    <col min="15880" max="15880" width="18.42578125" style="10" customWidth="1"/>
    <col min="15881" max="15881" width="20.5703125" style="10" customWidth="1"/>
    <col min="15882" max="15885" width="0" style="10" hidden="1" customWidth="1"/>
    <col min="15886" max="16128" width="9.140625" style="10"/>
    <col min="16129" max="16129" width="50.140625" style="10" customWidth="1"/>
    <col min="16130" max="16131" width="0" style="10" hidden="1" customWidth="1"/>
    <col min="16132" max="16132" width="4.7109375" style="10" customWidth="1"/>
    <col min="16133" max="16133" width="5.140625" style="10" customWidth="1"/>
    <col min="16134" max="16134" width="16.7109375" style="10" customWidth="1"/>
    <col min="16135" max="16135" width="0" style="10" hidden="1" customWidth="1"/>
    <col min="16136" max="16136" width="18.42578125" style="10" customWidth="1"/>
    <col min="16137" max="16137" width="20.5703125" style="10" customWidth="1"/>
    <col min="16138" max="16141" width="0" style="10" hidden="1" customWidth="1"/>
    <col min="16142" max="16384" width="9.140625" style="10"/>
  </cols>
  <sheetData>
    <row r="1" spans="1:9" ht="15" customHeight="1">
      <c r="H1" s="169" t="s">
        <v>751</v>
      </c>
      <c r="I1" s="169"/>
    </row>
    <row r="2" spans="1:9" ht="14.25" hidden="1">
      <c r="H2" s="11"/>
      <c r="I2" s="11"/>
    </row>
    <row r="3" spans="1:9" ht="15.75">
      <c r="G3" s="12"/>
      <c r="H3" s="169" t="s">
        <v>750</v>
      </c>
      <c r="I3" s="169"/>
    </row>
    <row r="4" spans="1:9" ht="15.75">
      <c r="G4" s="12"/>
      <c r="H4" s="169" t="s">
        <v>745</v>
      </c>
      <c r="I4" s="169"/>
    </row>
    <row r="5" spans="1:9" ht="15.75">
      <c r="G5" s="12"/>
      <c r="H5" s="169" t="s">
        <v>746</v>
      </c>
      <c r="I5" s="169"/>
    </row>
    <row r="6" spans="1:9" ht="15.75">
      <c r="G6" s="12"/>
      <c r="H6" s="169" t="s">
        <v>747</v>
      </c>
      <c r="I6" s="169"/>
    </row>
    <row r="7" spans="1:9" ht="15.75">
      <c r="A7" s="13"/>
      <c r="B7" s="13"/>
      <c r="C7" s="14"/>
      <c r="D7" s="13"/>
      <c r="E7" s="14"/>
      <c r="G7" s="12"/>
      <c r="H7" s="169" t="s">
        <v>748</v>
      </c>
      <c r="I7" s="169"/>
    </row>
    <row r="8" spans="1:9" ht="15.75">
      <c r="A8" s="13"/>
      <c r="B8" s="13"/>
      <c r="C8" s="14"/>
      <c r="D8" s="13"/>
      <c r="E8" s="14"/>
      <c r="G8" s="15"/>
      <c r="H8" s="169" t="s">
        <v>749</v>
      </c>
      <c r="I8" s="169"/>
    </row>
    <row r="9" spans="1:9" ht="15.75">
      <c r="A9" s="13"/>
      <c r="B9" s="13"/>
      <c r="C9" s="14"/>
      <c r="D9" s="13"/>
      <c r="E9" s="14"/>
      <c r="G9" s="16"/>
      <c r="H9" s="17"/>
      <c r="I9" s="18"/>
    </row>
    <row r="10" spans="1:9" ht="14.25" customHeight="1">
      <c r="A10" s="19"/>
      <c r="B10" s="20"/>
      <c r="C10" s="21"/>
      <c r="D10" s="19"/>
      <c r="E10" s="19"/>
      <c r="F10" s="19"/>
    </row>
    <row r="11" spans="1:9" ht="15.75">
      <c r="A11" s="172" t="s">
        <v>186</v>
      </c>
      <c r="B11" s="172"/>
      <c r="C11" s="172"/>
      <c r="D11" s="172"/>
      <c r="E11" s="172"/>
      <c r="F11" s="172"/>
      <c r="G11" s="172"/>
      <c r="H11" s="172"/>
      <c r="I11" s="172"/>
    </row>
    <row r="12" spans="1:9" ht="15.75">
      <c r="A12" s="173" t="s">
        <v>503</v>
      </c>
      <c r="B12" s="173"/>
      <c r="C12" s="173"/>
      <c r="D12" s="173"/>
      <c r="E12" s="173"/>
      <c r="F12" s="173"/>
      <c r="G12" s="173"/>
      <c r="H12" s="173"/>
      <c r="I12" s="173"/>
    </row>
    <row r="13" spans="1:9">
      <c r="A13" s="174"/>
      <c r="B13" s="174"/>
      <c r="C13" s="174"/>
      <c r="D13" s="174"/>
      <c r="E13" s="174"/>
      <c r="F13" s="174"/>
      <c r="G13" s="174"/>
      <c r="H13" s="174"/>
      <c r="I13" s="174"/>
    </row>
    <row r="14" spans="1:9" ht="35.25" customHeight="1">
      <c r="A14" s="175" t="s">
        <v>187</v>
      </c>
      <c r="B14" s="176"/>
      <c r="C14" s="176"/>
      <c r="D14" s="176"/>
      <c r="E14" s="176"/>
      <c r="F14" s="176"/>
      <c r="G14" s="176"/>
      <c r="H14" s="176"/>
      <c r="I14" s="176"/>
    </row>
    <row r="15" spans="1:9" ht="25.5" customHeight="1">
      <c r="A15" s="22" t="s">
        <v>188</v>
      </c>
      <c r="B15" s="22"/>
      <c r="C15" s="23"/>
      <c r="D15" s="23"/>
      <c r="E15" s="24"/>
      <c r="F15" s="25"/>
    </row>
    <row r="16" spans="1:9" ht="79.5" customHeight="1">
      <c r="A16" s="26" t="s">
        <v>189</v>
      </c>
      <c r="B16" s="26" t="s">
        <v>190</v>
      </c>
      <c r="C16" s="26" t="s">
        <v>191</v>
      </c>
      <c r="D16" s="170" t="s">
        <v>192</v>
      </c>
      <c r="E16" s="171"/>
      <c r="F16" s="27" t="s">
        <v>193</v>
      </c>
      <c r="G16" s="27" t="s">
        <v>194</v>
      </c>
      <c r="H16" s="27" t="s">
        <v>195</v>
      </c>
      <c r="I16" s="27" t="s">
        <v>196</v>
      </c>
    </row>
    <row r="17" spans="1:9" ht="64.5" customHeight="1">
      <c r="A17" s="28" t="s">
        <v>197</v>
      </c>
      <c r="B17" s="29"/>
      <c r="C17" s="29"/>
      <c r="D17" s="30" t="s">
        <v>198</v>
      </c>
      <c r="E17" s="31" t="s">
        <v>199</v>
      </c>
      <c r="F17" s="32">
        <v>200000</v>
      </c>
      <c r="G17" s="33">
        <v>0</v>
      </c>
      <c r="H17" s="32">
        <v>0</v>
      </c>
      <c r="I17" s="32">
        <f>F17-H17</f>
        <v>200000</v>
      </c>
    </row>
    <row r="18" spans="1:9" ht="33" customHeight="1">
      <c r="A18" s="34" t="s">
        <v>200</v>
      </c>
      <c r="B18" s="34"/>
      <c r="C18" s="34"/>
      <c r="D18" s="35"/>
      <c r="E18" s="36"/>
      <c r="F18" s="37">
        <f>SUM(F17:F17)</f>
        <v>200000</v>
      </c>
      <c r="G18" s="38">
        <f>SUM(G17:G17)</f>
        <v>0</v>
      </c>
      <c r="H18" s="37">
        <f>SUM(H17:H17)</f>
        <v>0</v>
      </c>
      <c r="I18" s="37">
        <f>F18-H18</f>
        <v>200000</v>
      </c>
    </row>
  </sheetData>
  <mergeCells count="12">
    <mergeCell ref="D16:E16"/>
    <mergeCell ref="H7:I7"/>
    <mergeCell ref="H8:I8"/>
    <mergeCell ref="A11:I11"/>
    <mergeCell ref="A12:I12"/>
    <mergeCell ref="A13:I13"/>
    <mergeCell ref="A14:I14"/>
    <mergeCell ref="H6:I6"/>
    <mergeCell ref="H1:I1"/>
    <mergeCell ref="H3:I3"/>
    <mergeCell ref="H4:I4"/>
    <mergeCell ref="H5:I5"/>
  </mergeCells>
  <pageMargins left="1.1811023622047245" right="0.59055118110236227" top="0.78740157480314965" bottom="0.78740157480314965" header="0.51181102362204722" footer="0.51181102362204722"/>
  <pageSetup paperSize="9" scale="7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Normal="100" workbookViewId="0">
      <selection activeCell="G40" sqref="G40"/>
    </sheetView>
  </sheetViews>
  <sheetFormatPr defaultRowHeight="12.75"/>
  <cols>
    <col min="1" max="1" width="71.42578125" style="10" customWidth="1"/>
    <col min="2" max="2" width="20.42578125" style="10" customWidth="1"/>
    <col min="3" max="3" width="17.5703125" style="10" customWidth="1"/>
    <col min="4" max="4" width="24" style="10" customWidth="1"/>
    <col min="5" max="5" width="0.140625" style="10" hidden="1" customWidth="1"/>
    <col min="6" max="6" width="15.5703125" style="10" customWidth="1"/>
    <col min="7" max="256" width="9.140625" style="10"/>
    <col min="257" max="257" width="71.42578125" style="10" customWidth="1"/>
    <col min="258" max="258" width="20.42578125" style="10" customWidth="1"/>
    <col min="259" max="259" width="19.5703125" style="10" customWidth="1"/>
    <col min="260" max="260" width="20.85546875" style="10" customWidth="1"/>
    <col min="261" max="261" width="0.140625" style="10" customWidth="1"/>
    <col min="262" max="262" width="15.5703125" style="10" customWidth="1"/>
    <col min="263" max="512" width="9.140625" style="10"/>
    <col min="513" max="513" width="71.42578125" style="10" customWidth="1"/>
    <col min="514" max="514" width="20.42578125" style="10" customWidth="1"/>
    <col min="515" max="515" width="19.5703125" style="10" customWidth="1"/>
    <col min="516" max="516" width="20.85546875" style="10" customWidth="1"/>
    <col min="517" max="517" width="0.140625" style="10" customWidth="1"/>
    <col min="518" max="518" width="15.5703125" style="10" customWidth="1"/>
    <col min="519" max="768" width="9.140625" style="10"/>
    <col min="769" max="769" width="71.42578125" style="10" customWidth="1"/>
    <col min="770" max="770" width="20.42578125" style="10" customWidth="1"/>
    <col min="771" max="771" width="19.5703125" style="10" customWidth="1"/>
    <col min="772" max="772" width="20.85546875" style="10" customWidth="1"/>
    <col min="773" max="773" width="0.140625" style="10" customWidth="1"/>
    <col min="774" max="774" width="15.5703125" style="10" customWidth="1"/>
    <col min="775" max="1024" width="9.140625" style="10"/>
    <col min="1025" max="1025" width="71.42578125" style="10" customWidth="1"/>
    <col min="1026" max="1026" width="20.42578125" style="10" customWidth="1"/>
    <col min="1027" max="1027" width="19.5703125" style="10" customWidth="1"/>
    <col min="1028" max="1028" width="20.85546875" style="10" customWidth="1"/>
    <col min="1029" max="1029" width="0.140625" style="10" customWidth="1"/>
    <col min="1030" max="1030" width="15.5703125" style="10" customWidth="1"/>
    <col min="1031" max="1280" width="9.140625" style="10"/>
    <col min="1281" max="1281" width="71.42578125" style="10" customWidth="1"/>
    <col min="1282" max="1282" width="20.42578125" style="10" customWidth="1"/>
    <col min="1283" max="1283" width="19.5703125" style="10" customWidth="1"/>
    <col min="1284" max="1284" width="20.85546875" style="10" customWidth="1"/>
    <col min="1285" max="1285" width="0.140625" style="10" customWidth="1"/>
    <col min="1286" max="1286" width="15.5703125" style="10" customWidth="1"/>
    <col min="1287" max="1536" width="9.140625" style="10"/>
    <col min="1537" max="1537" width="71.42578125" style="10" customWidth="1"/>
    <col min="1538" max="1538" width="20.42578125" style="10" customWidth="1"/>
    <col min="1539" max="1539" width="19.5703125" style="10" customWidth="1"/>
    <col min="1540" max="1540" width="20.85546875" style="10" customWidth="1"/>
    <col min="1541" max="1541" width="0.140625" style="10" customWidth="1"/>
    <col min="1542" max="1542" width="15.5703125" style="10" customWidth="1"/>
    <col min="1543" max="1792" width="9.140625" style="10"/>
    <col min="1793" max="1793" width="71.42578125" style="10" customWidth="1"/>
    <col min="1794" max="1794" width="20.42578125" style="10" customWidth="1"/>
    <col min="1795" max="1795" width="19.5703125" style="10" customWidth="1"/>
    <col min="1796" max="1796" width="20.85546875" style="10" customWidth="1"/>
    <col min="1797" max="1797" width="0.140625" style="10" customWidth="1"/>
    <col min="1798" max="1798" width="15.5703125" style="10" customWidth="1"/>
    <col min="1799" max="2048" width="9.140625" style="10"/>
    <col min="2049" max="2049" width="71.42578125" style="10" customWidth="1"/>
    <col min="2050" max="2050" width="20.42578125" style="10" customWidth="1"/>
    <col min="2051" max="2051" width="19.5703125" style="10" customWidth="1"/>
    <col min="2052" max="2052" width="20.85546875" style="10" customWidth="1"/>
    <col min="2053" max="2053" width="0.140625" style="10" customWidth="1"/>
    <col min="2054" max="2054" width="15.5703125" style="10" customWidth="1"/>
    <col min="2055" max="2304" width="9.140625" style="10"/>
    <col min="2305" max="2305" width="71.42578125" style="10" customWidth="1"/>
    <col min="2306" max="2306" width="20.42578125" style="10" customWidth="1"/>
    <col min="2307" max="2307" width="19.5703125" style="10" customWidth="1"/>
    <col min="2308" max="2308" width="20.85546875" style="10" customWidth="1"/>
    <col min="2309" max="2309" width="0.140625" style="10" customWidth="1"/>
    <col min="2310" max="2310" width="15.5703125" style="10" customWidth="1"/>
    <col min="2311" max="2560" width="9.140625" style="10"/>
    <col min="2561" max="2561" width="71.42578125" style="10" customWidth="1"/>
    <col min="2562" max="2562" width="20.42578125" style="10" customWidth="1"/>
    <col min="2563" max="2563" width="19.5703125" style="10" customWidth="1"/>
    <col min="2564" max="2564" width="20.85546875" style="10" customWidth="1"/>
    <col min="2565" max="2565" width="0.140625" style="10" customWidth="1"/>
    <col min="2566" max="2566" width="15.5703125" style="10" customWidth="1"/>
    <col min="2567" max="2816" width="9.140625" style="10"/>
    <col min="2817" max="2817" width="71.42578125" style="10" customWidth="1"/>
    <col min="2818" max="2818" width="20.42578125" style="10" customWidth="1"/>
    <col min="2819" max="2819" width="19.5703125" style="10" customWidth="1"/>
    <col min="2820" max="2820" width="20.85546875" style="10" customWidth="1"/>
    <col min="2821" max="2821" width="0.140625" style="10" customWidth="1"/>
    <col min="2822" max="2822" width="15.5703125" style="10" customWidth="1"/>
    <col min="2823" max="3072" width="9.140625" style="10"/>
    <col min="3073" max="3073" width="71.42578125" style="10" customWidth="1"/>
    <col min="3074" max="3074" width="20.42578125" style="10" customWidth="1"/>
    <col min="3075" max="3075" width="19.5703125" style="10" customWidth="1"/>
    <col min="3076" max="3076" width="20.85546875" style="10" customWidth="1"/>
    <col min="3077" max="3077" width="0.140625" style="10" customWidth="1"/>
    <col min="3078" max="3078" width="15.5703125" style="10" customWidth="1"/>
    <col min="3079" max="3328" width="9.140625" style="10"/>
    <col min="3329" max="3329" width="71.42578125" style="10" customWidth="1"/>
    <col min="3330" max="3330" width="20.42578125" style="10" customWidth="1"/>
    <col min="3331" max="3331" width="19.5703125" style="10" customWidth="1"/>
    <col min="3332" max="3332" width="20.85546875" style="10" customWidth="1"/>
    <col min="3333" max="3333" width="0.140625" style="10" customWidth="1"/>
    <col min="3334" max="3334" width="15.5703125" style="10" customWidth="1"/>
    <col min="3335" max="3584" width="9.140625" style="10"/>
    <col min="3585" max="3585" width="71.42578125" style="10" customWidth="1"/>
    <col min="3586" max="3586" width="20.42578125" style="10" customWidth="1"/>
    <col min="3587" max="3587" width="19.5703125" style="10" customWidth="1"/>
    <col min="3588" max="3588" width="20.85546875" style="10" customWidth="1"/>
    <col min="3589" max="3589" width="0.140625" style="10" customWidth="1"/>
    <col min="3590" max="3590" width="15.5703125" style="10" customWidth="1"/>
    <col min="3591" max="3840" width="9.140625" style="10"/>
    <col min="3841" max="3841" width="71.42578125" style="10" customWidth="1"/>
    <col min="3842" max="3842" width="20.42578125" style="10" customWidth="1"/>
    <col min="3843" max="3843" width="19.5703125" style="10" customWidth="1"/>
    <col min="3844" max="3844" width="20.85546875" style="10" customWidth="1"/>
    <col min="3845" max="3845" width="0.140625" style="10" customWidth="1"/>
    <col min="3846" max="3846" width="15.5703125" style="10" customWidth="1"/>
    <col min="3847" max="4096" width="9.140625" style="10"/>
    <col min="4097" max="4097" width="71.42578125" style="10" customWidth="1"/>
    <col min="4098" max="4098" width="20.42578125" style="10" customWidth="1"/>
    <col min="4099" max="4099" width="19.5703125" style="10" customWidth="1"/>
    <col min="4100" max="4100" width="20.85546875" style="10" customWidth="1"/>
    <col min="4101" max="4101" width="0.140625" style="10" customWidth="1"/>
    <col min="4102" max="4102" width="15.5703125" style="10" customWidth="1"/>
    <col min="4103" max="4352" width="9.140625" style="10"/>
    <col min="4353" max="4353" width="71.42578125" style="10" customWidth="1"/>
    <col min="4354" max="4354" width="20.42578125" style="10" customWidth="1"/>
    <col min="4355" max="4355" width="19.5703125" style="10" customWidth="1"/>
    <col min="4356" max="4356" width="20.85546875" style="10" customWidth="1"/>
    <col min="4357" max="4357" width="0.140625" style="10" customWidth="1"/>
    <col min="4358" max="4358" width="15.5703125" style="10" customWidth="1"/>
    <col min="4359" max="4608" width="9.140625" style="10"/>
    <col min="4609" max="4609" width="71.42578125" style="10" customWidth="1"/>
    <col min="4610" max="4610" width="20.42578125" style="10" customWidth="1"/>
    <col min="4611" max="4611" width="19.5703125" style="10" customWidth="1"/>
    <col min="4612" max="4612" width="20.85546875" style="10" customWidth="1"/>
    <col min="4613" max="4613" width="0.140625" style="10" customWidth="1"/>
    <col min="4614" max="4614" width="15.5703125" style="10" customWidth="1"/>
    <col min="4615" max="4864" width="9.140625" style="10"/>
    <col min="4865" max="4865" width="71.42578125" style="10" customWidth="1"/>
    <col min="4866" max="4866" width="20.42578125" style="10" customWidth="1"/>
    <col min="4867" max="4867" width="19.5703125" style="10" customWidth="1"/>
    <col min="4868" max="4868" width="20.85546875" style="10" customWidth="1"/>
    <col min="4869" max="4869" width="0.140625" style="10" customWidth="1"/>
    <col min="4870" max="4870" width="15.5703125" style="10" customWidth="1"/>
    <col min="4871" max="5120" width="9.140625" style="10"/>
    <col min="5121" max="5121" width="71.42578125" style="10" customWidth="1"/>
    <col min="5122" max="5122" width="20.42578125" style="10" customWidth="1"/>
    <col min="5123" max="5123" width="19.5703125" style="10" customWidth="1"/>
    <col min="5124" max="5124" width="20.85546875" style="10" customWidth="1"/>
    <col min="5125" max="5125" width="0.140625" style="10" customWidth="1"/>
    <col min="5126" max="5126" width="15.5703125" style="10" customWidth="1"/>
    <col min="5127" max="5376" width="9.140625" style="10"/>
    <col min="5377" max="5377" width="71.42578125" style="10" customWidth="1"/>
    <col min="5378" max="5378" width="20.42578125" style="10" customWidth="1"/>
    <col min="5379" max="5379" width="19.5703125" style="10" customWidth="1"/>
    <col min="5380" max="5380" width="20.85546875" style="10" customWidth="1"/>
    <col min="5381" max="5381" width="0.140625" style="10" customWidth="1"/>
    <col min="5382" max="5382" width="15.5703125" style="10" customWidth="1"/>
    <col min="5383" max="5632" width="9.140625" style="10"/>
    <col min="5633" max="5633" width="71.42578125" style="10" customWidth="1"/>
    <col min="5634" max="5634" width="20.42578125" style="10" customWidth="1"/>
    <col min="5635" max="5635" width="19.5703125" style="10" customWidth="1"/>
    <col min="5636" max="5636" width="20.85546875" style="10" customWidth="1"/>
    <col min="5637" max="5637" width="0.140625" style="10" customWidth="1"/>
    <col min="5638" max="5638" width="15.5703125" style="10" customWidth="1"/>
    <col min="5639" max="5888" width="9.140625" style="10"/>
    <col min="5889" max="5889" width="71.42578125" style="10" customWidth="1"/>
    <col min="5890" max="5890" width="20.42578125" style="10" customWidth="1"/>
    <col min="5891" max="5891" width="19.5703125" style="10" customWidth="1"/>
    <col min="5892" max="5892" width="20.85546875" style="10" customWidth="1"/>
    <col min="5893" max="5893" width="0.140625" style="10" customWidth="1"/>
    <col min="5894" max="5894" width="15.5703125" style="10" customWidth="1"/>
    <col min="5895" max="6144" width="9.140625" style="10"/>
    <col min="6145" max="6145" width="71.42578125" style="10" customWidth="1"/>
    <col min="6146" max="6146" width="20.42578125" style="10" customWidth="1"/>
    <col min="6147" max="6147" width="19.5703125" style="10" customWidth="1"/>
    <col min="6148" max="6148" width="20.85546875" style="10" customWidth="1"/>
    <col min="6149" max="6149" width="0.140625" style="10" customWidth="1"/>
    <col min="6150" max="6150" width="15.5703125" style="10" customWidth="1"/>
    <col min="6151" max="6400" width="9.140625" style="10"/>
    <col min="6401" max="6401" width="71.42578125" style="10" customWidth="1"/>
    <col min="6402" max="6402" width="20.42578125" style="10" customWidth="1"/>
    <col min="6403" max="6403" width="19.5703125" style="10" customWidth="1"/>
    <col min="6404" max="6404" width="20.85546875" style="10" customWidth="1"/>
    <col min="6405" max="6405" width="0.140625" style="10" customWidth="1"/>
    <col min="6406" max="6406" width="15.5703125" style="10" customWidth="1"/>
    <col min="6407" max="6656" width="9.140625" style="10"/>
    <col min="6657" max="6657" width="71.42578125" style="10" customWidth="1"/>
    <col min="6658" max="6658" width="20.42578125" style="10" customWidth="1"/>
    <col min="6659" max="6659" width="19.5703125" style="10" customWidth="1"/>
    <col min="6660" max="6660" width="20.85546875" style="10" customWidth="1"/>
    <col min="6661" max="6661" width="0.140625" style="10" customWidth="1"/>
    <col min="6662" max="6662" width="15.5703125" style="10" customWidth="1"/>
    <col min="6663" max="6912" width="9.140625" style="10"/>
    <col min="6913" max="6913" width="71.42578125" style="10" customWidth="1"/>
    <col min="6914" max="6914" width="20.42578125" style="10" customWidth="1"/>
    <col min="6915" max="6915" width="19.5703125" style="10" customWidth="1"/>
    <col min="6916" max="6916" width="20.85546875" style="10" customWidth="1"/>
    <col min="6917" max="6917" width="0.140625" style="10" customWidth="1"/>
    <col min="6918" max="6918" width="15.5703125" style="10" customWidth="1"/>
    <col min="6919" max="7168" width="9.140625" style="10"/>
    <col min="7169" max="7169" width="71.42578125" style="10" customWidth="1"/>
    <col min="7170" max="7170" width="20.42578125" style="10" customWidth="1"/>
    <col min="7171" max="7171" width="19.5703125" style="10" customWidth="1"/>
    <col min="7172" max="7172" width="20.85546875" style="10" customWidth="1"/>
    <col min="7173" max="7173" width="0.140625" style="10" customWidth="1"/>
    <col min="7174" max="7174" width="15.5703125" style="10" customWidth="1"/>
    <col min="7175" max="7424" width="9.140625" style="10"/>
    <col min="7425" max="7425" width="71.42578125" style="10" customWidth="1"/>
    <col min="7426" max="7426" width="20.42578125" style="10" customWidth="1"/>
    <col min="7427" max="7427" width="19.5703125" style="10" customWidth="1"/>
    <col min="7428" max="7428" width="20.85546875" style="10" customWidth="1"/>
    <col min="7429" max="7429" width="0.140625" style="10" customWidth="1"/>
    <col min="7430" max="7430" width="15.5703125" style="10" customWidth="1"/>
    <col min="7431" max="7680" width="9.140625" style="10"/>
    <col min="7681" max="7681" width="71.42578125" style="10" customWidth="1"/>
    <col min="7682" max="7682" width="20.42578125" style="10" customWidth="1"/>
    <col min="7683" max="7683" width="19.5703125" style="10" customWidth="1"/>
    <col min="7684" max="7684" width="20.85546875" style="10" customWidth="1"/>
    <col min="7685" max="7685" width="0.140625" style="10" customWidth="1"/>
    <col min="7686" max="7686" width="15.5703125" style="10" customWidth="1"/>
    <col min="7687" max="7936" width="9.140625" style="10"/>
    <col min="7937" max="7937" width="71.42578125" style="10" customWidth="1"/>
    <col min="7938" max="7938" width="20.42578125" style="10" customWidth="1"/>
    <col min="7939" max="7939" width="19.5703125" style="10" customWidth="1"/>
    <col min="7940" max="7940" width="20.85546875" style="10" customWidth="1"/>
    <col min="7941" max="7941" width="0.140625" style="10" customWidth="1"/>
    <col min="7942" max="7942" width="15.5703125" style="10" customWidth="1"/>
    <col min="7943" max="8192" width="9.140625" style="10"/>
    <col min="8193" max="8193" width="71.42578125" style="10" customWidth="1"/>
    <col min="8194" max="8194" width="20.42578125" style="10" customWidth="1"/>
    <col min="8195" max="8195" width="19.5703125" style="10" customWidth="1"/>
    <col min="8196" max="8196" width="20.85546875" style="10" customWidth="1"/>
    <col min="8197" max="8197" width="0.140625" style="10" customWidth="1"/>
    <col min="8198" max="8198" width="15.5703125" style="10" customWidth="1"/>
    <col min="8199" max="8448" width="9.140625" style="10"/>
    <col min="8449" max="8449" width="71.42578125" style="10" customWidth="1"/>
    <col min="8450" max="8450" width="20.42578125" style="10" customWidth="1"/>
    <col min="8451" max="8451" width="19.5703125" style="10" customWidth="1"/>
    <col min="8452" max="8452" width="20.85546875" style="10" customWidth="1"/>
    <col min="8453" max="8453" width="0.140625" style="10" customWidth="1"/>
    <col min="8454" max="8454" width="15.5703125" style="10" customWidth="1"/>
    <col min="8455" max="8704" width="9.140625" style="10"/>
    <col min="8705" max="8705" width="71.42578125" style="10" customWidth="1"/>
    <col min="8706" max="8706" width="20.42578125" style="10" customWidth="1"/>
    <col min="8707" max="8707" width="19.5703125" style="10" customWidth="1"/>
    <col min="8708" max="8708" width="20.85546875" style="10" customWidth="1"/>
    <col min="8709" max="8709" width="0.140625" style="10" customWidth="1"/>
    <col min="8710" max="8710" width="15.5703125" style="10" customWidth="1"/>
    <col min="8711" max="8960" width="9.140625" style="10"/>
    <col min="8961" max="8961" width="71.42578125" style="10" customWidth="1"/>
    <col min="8962" max="8962" width="20.42578125" style="10" customWidth="1"/>
    <col min="8963" max="8963" width="19.5703125" style="10" customWidth="1"/>
    <col min="8964" max="8964" width="20.85546875" style="10" customWidth="1"/>
    <col min="8965" max="8965" width="0.140625" style="10" customWidth="1"/>
    <col min="8966" max="8966" width="15.5703125" style="10" customWidth="1"/>
    <col min="8967" max="9216" width="9.140625" style="10"/>
    <col min="9217" max="9217" width="71.42578125" style="10" customWidth="1"/>
    <col min="9218" max="9218" width="20.42578125" style="10" customWidth="1"/>
    <col min="9219" max="9219" width="19.5703125" style="10" customWidth="1"/>
    <col min="9220" max="9220" width="20.85546875" style="10" customWidth="1"/>
    <col min="9221" max="9221" width="0.140625" style="10" customWidth="1"/>
    <col min="9222" max="9222" width="15.5703125" style="10" customWidth="1"/>
    <col min="9223" max="9472" width="9.140625" style="10"/>
    <col min="9473" max="9473" width="71.42578125" style="10" customWidth="1"/>
    <col min="9474" max="9474" width="20.42578125" style="10" customWidth="1"/>
    <col min="9475" max="9475" width="19.5703125" style="10" customWidth="1"/>
    <col min="9476" max="9476" width="20.85546875" style="10" customWidth="1"/>
    <col min="9477" max="9477" width="0.140625" style="10" customWidth="1"/>
    <col min="9478" max="9478" width="15.5703125" style="10" customWidth="1"/>
    <col min="9479" max="9728" width="9.140625" style="10"/>
    <col min="9729" max="9729" width="71.42578125" style="10" customWidth="1"/>
    <col min="9730" max="9730" width="20.42578125" style="10" customWidth="1"/>
    <col min="9731" max="9731" width="19.5703125" style="10" customWidth="1"/>
    <col min="9732" max="9732" width="20.85546875" style="10" customWidth="1"/>
    <col min="9733" max="9733" width="0.140625" style="10" customWidth="1"/>
    <col min="9734" max="9734" width="15.5703125" style="10" customWidth="1"/>
    <col min="9735" max="9984" width="9.140625" style="10"/>
    <col min="9985" max="9985" width="71.42578125" style="10" customWidth="1"/>
    <col min="9986" max="9986" width="20.42578125" style="10" customWidth="1"/>
    <col min="9987" max="9987" width="19.5703125" style="10" customWidth="1"/>
    <col min="9988" max="9988" width="20.85546875" style="10" customWidth="1"/>
    <col min="9989" max="9989" width="0.140625" style="10" customWidth="1"/>
    <col min="9990" max="9990" width="15.5703125" style="10" customWidth="1"/>
    <col min="9991" max="10240" width="9.140625" style="10"/>
    <col min="10241" max="10241" width="71.42578125" style="10" customWidth="1"/>
    <col min="10242" max="10242" width="20.42578125" style="10" customWidth="1"/>
    <col min="10243" max="10243" width="19.5703125" style="10" customWidth="1"/>
    <col min="10244" max="10244" width="20.85546875" style="10" customWidth="1"/>
    <col min="10245" max="10245" width="0.140625" style="10" customWidth="1"/>
    <col min="10246" max="10246" width="15.5703125" style="10" customWidth="1"/>
    <col min="10247" max="10496" width="9.140625" style="10"/>
    <col min="10497" max="10497" width="71.42578125" style="10" customWidth="1"/>
    <col min="10498" max="10498" width="20.42578125" style="10" customWidth="1"/>
    <col min="10499" max="10499" width="19.5703125" style="10" customWidth="1"/>
    <col min="10500" max="10500" width="20.85546875" style="10" customWidth="1"/>
    <col min="10501" max="10501" width="0.140625" style="10" customWidth="1"/>
    <col min="10502" max="10502" width="15.5703125" style="10" customWidth="1"/>
    <col min="10503" max="10752" width="9.140625" style="10"/>
    <col min="10753" max="10753" width="71.42578125" style="10" customWidth="1"/>
    <col min="10754" max="10754" width="20.42578125" style="10" customWidth="1"/>
    <col min="10755" max="10755" width="19.5703125" style="10" customWidth="1"/>
    <col min="10756" max="10756" width="20.85546875" style="10" customWidth="1"/>
    <col min="10757" max="10757" width="0.140625" style="10" customWidth="1"/>
    <col min="10758" max="10758" width="15.5703125" style="10" customWidth="1"/>
    <col min="10759" max="11008" width="9.140625" style="10"/>
    <col min="11009" max="11009" width="71.42578125" style="10" customWidth="1"/>
    <col min="11010" max="11010" width="20.42578125" style="10" customWidth="1"/>
    <col min="11011" max="11011" width="19.5703125" style="10" customWidth="1"/>
    <col min="11012" max="11012" width="20.85546875" style="10" customWidth="1"/>
    <col min="11013" max="11013" width="0.140625" style="10" customWidth="1"/>
    <col min="11014" max="11014" width="15.5703125" style="10" customWidth="1"/>
    <col min="11015" max="11264" width="9.140625" style="10"/>
    <col min="11265" max="11265" width="71.42578125" style="10" customWidth="1"/>
    <col min="11266" max="11266" width="20.42578125" style="10" customWidth="1"/>
    <col min="11267" max="11267" width="19.5703125" style="10" customWidth="1"/>
    <col min="11268" max="11268" width="20.85546875" style="10" customWidth="1"/>
    <col min="11269" max="11269" width="0.140625" style="10" customWidth="1"/>
    <col min="11270" max="11270" width="15.5703125" style="10" customWidth="1"/>
    <col min="11271" max="11520" width="9.140625" style="10"/>
    <col min="11521" max="11521" width="71.42578125" style="10" customWidth="1"/>
    <col min="11522" max="11522" width="20.42578125" style="10" customWidth="1"/>
    <col min="11523" max="11523" width="19.5703125" style="10" customWidth="1"/>
    <col min="11524" max="11524" width="20.85546875" style="10" customWidth="1"/>
    <col min="11525" max="11525" width="0.140625" style="10" customWidth="1"/>
    <col min="11526" max="11526" width="15.5703125" style="10" customWidth="1"/>
    <col min="11527" max="11776" width="9.140625" style="10"/>
    <col min="11777" max="11777" width="71.42578125" style="10" customWidth="1"/>
    <col min="11778" max="11778" width="20.42578125" style="10" customWidth="1"/>
    <col min="11779" max="11779" width="19.5703125" style="10" customWidth="1"/>
    <col min="11780" max="11780" width="20.85546875" style="10" customWidth="1"/>
    <col min="11781" max="11781" width="0.140625" style="10" customWidth="1"/>
    <col min="11782" max="11782" width="15.5703125" style="10" customWidth="1"/>
    <col min="11783" max="12032" width="9.140625" style="10"/>
    <col min="12033" max="12033" width="71.42578125" style="10" customWidth="1"/>
    <col min="12034" max="12034" width="20.42578125" style="10" customWidth="1"/>
    <col min="12035" max="12035" width="19.5703125" style="10" customWidth="1"/>
    <col min="12036" max="12036" width="20.85546875" style="10" customWidth="1"/>
    <col min="12037" max="12037" width="0.140625" style="10" customWidth="1"/>
    <col min="12038" max="12038" width="15.5703125" style="10" customWidth="1"/>
    <col min="12039" max="12288" width="9.140625" style="10"/>
    <col min="12289" max="12289" width="71.42578125" style="10" customWidth="1"/>
    <col min="12290" max="12290" width="20.42578125" style="10" customWidth="1"/>
    <col min="12291" max="12291" width="19.5703125" style="10" customWidth="1"/>
    <col min="12292" max="12292" width="20.85546875" style="10" customWidth="1"/>
    <col min="12293" max="12293" width="0.140625" style="10" customWidth="1"/>
    <col min="12294" max="12294" width="15.5703125" style="10" customWidth="1"/>
    <col min="12295" max="12544" width="9.140625" style="10"/>
    <col min="12545" max="12545" width="71.42578125" style="10" customWidth="1"/>
    <col min="12546" max="12546" width="20.42578125" style="10" customWidth="1"/>
    <col min="12547" max="12547" width="19.5703125" style="10" customWidth="1"/>
    <col min="12548" max="12548" width="20.85546875" style="10" customWidth="1"/>
    <col min="12549" max="12549" width="0.140625" style="10" customWidth="1"/>
    <col min="12550" max="12550" width="15.5703125" style="10" customWidth="1"/>
    <col min="12551" max="12800" width="9.140625" style="10"/>
    <col min="12801" max="12801" width="71.42578125" style="10" customWidth="1"/>
    <col min="12802" max="12802" width="20.42578125" style="10" customWidth="1"/>
    <col min="12803" max="12803" width="19.5703125" style="10" customWidth="1"/>
    <col min="12804" max="12804" width="20.85546875" style="10" customWidth="1"/>
    <col min="12805" max="12805" width="0.140625" style="10" customWidth="1"/>
    <col min="12806" max="12806" width="15.5703125" style="10" customWidth="1"/>
    <col min="12807" max="13056" width="9.140625" style="10"/>
    <col min="13057" max="13057" width="71.42578125" style="10" customWidth="1"/>
    <col min="13058" max="13058" width="20.42578125" style="10" customWidth="1"/>
    <col min="13059" max="13059" width="19.5703125" style="10" customWidth="1"/>
    <col min="13060" max="13060" width="20.85546875" style="10" customWidth="1"/>
    <col min="13061" max="13061" width="0.140625" style="10" customWidth="1"/>
    <col min="13062" max="13062" width="15.5703125" style="10" customWidth="1"/>
    <col min="13063" max="13312" width="9.140625" style="10"/>
    <col min="13313" max="13313" width="71.42578125" style="10" customWidth="1"/>
    <col min="13314" max="13314" width="20.42578125" style="10" customWidth="1"/>
    <col min="13315" max="13315" width="19.5703125" style="10" customWidth="1"/>
    <col min="13316" max="13316" width="20.85546875" style="10" customWidth="1"/>
    <col min="13317" max="13317" width="0.140625" style="10" customWidth="1"/>
    <col min="13318" max="13318" width="15.5703125" style="10" customWidth="1"/>
    <col min="13319" max="13568" width="9.140625" style="10"/>
    <col min="13569" max="13569" width="71.42578125" style="10" customWidth="1"/>
    <col min="13570" max="13570" width="20.42578125" style="10" customWidth="1"/>
    <col min="13571" max="13571" width="19.5703125" style="10" customWidth="1"/>
    <col min="13572" max="13572" width="20.85546875" style="10" customWidth="1"/>
    <col min="13573" max="13573" width="0.140625" style="10" customWidth="1"/>
    <col min="13574" max="13574" width="15.5703125" style="10" customWidth="1"/>
    <col min="13575" max="13824" width="9.140625" style="10"/>
    <col min="13825" max="13825" width="71.42578125" style="10" customWidth="1"/>
    <col min="13826" max="13826" width="20.42578125" style="10" customWidth="1"/>
    <col min="13827" max="13827" width="19.5703125" style="10" customWidth="1"/>
    <col min="13828" max="13828" width="20.85546875" style="10" customWidth="1"/>
    <col min="13829" max="13829" width="0.140625" style="10" customWidth="1"/>
    <col min="13830" max="13830" width="15.5703125" style="10" customWidth="1"/>
    <col min="13831" max="14080" width="9.140625" style="10"/>
    <col min="14081" max="14081" width="71.42578125" style="10" customWidth="1"/>
    <col min="14082" max="14082" width="20.42578125" style="10" customWidth="1"/>
    <col min="14083" max="14083" width="19.5703125" style="10" customWidth="1"/>
    <col min="14084" max="14084" width="20.85546875" style="10" customWidth="1"/>
    <col min="14085" max="14085" width="0.140625" style="10" customWidth="1"/>
    <col min="14086" max="14086" width="15.5703125" style="10" customWidth="1"/>
    <col min="14087" max="14336" width="9.140625" style="10"/>
    <col min="14337" max="14337" width="71.42578125" style="10" customWidth="1"/>
    <col min="14338" max="14338" width="20.42578125" style="10" customWidth="1"/>
    <col min="14339" max="14339" width="19.5703125" style="10" customWidth="1"/>
    <col min="14340" max="14340" width="20.85546875" style="10" customWidth="1"/>
    <col min="14341" max="14341" width="0.140625" style="10" customWidth="1"/>
    <col min="14342" max="14342" width="15.5703125" style="10" customWidth="1"/>
    <col min="14343" max="14592" width="9.140625" style="10"/>
    <col min="14593" max="14593" width="71.42578125" style="10" customWidth="1"/>
    <col min="14594" max="14594" width="20.42578125" style="10" customWidth="1"/>
    <col min="14595" max="14595" width="19.5703125" style="10" customWidth="1"/>
    <col min="14596" max="14596" width="20.85546875" style="10" customWidth="1"/>
    <col min="14597" max="14597" width="0.140625" style="10" customWidth="1"/>
    <col min="14598" max="14598" width="15.5703125" style="10" customWidth="1"/>
    <col min="14599" max="14848" width="9.140625" style="10"/>
    <col min="14849" max="14849" width="71.42578125" style="10" customWidth="1"/>
    <col min="14850" max="14850" width="20.42578125" style="10" customWidth="1"/>
    <col min="14851" max="14851" width="19.5703125" style="10" customWidth="1"/>
    <col min="14852" max="14852" width="20.85546875" style="10" customWidth="1"/>
    <col min="14853" max="14853" width="0.140625" style="10" customWidth="1"/>
    <col min="14854" max="14854" width="15.5703125" style="10" customWidth="1"/>
    <col min="14855" max="15104" width="9.140625" style="10"/>
    <col min="15105" max="15105" width="71.42578125" style="10" customWidth="1"/>
    <col min="15106" max="15106" width="20.42578125" style="10" customWidth="1"/>
    <col min="15107" max="15107" width="19.5703125" style="10" customWidth="1"/>
    <col min="15108" max="15108" width="20.85546875" style="10" customWidth="1"/>
    <col min="15109" max="15109" width="0.140625" style="10" customWidth="1"/>
    <col min="15110" max="15110" width="15.5703125" style="10" customWidth="1"/>
    <col min="15111" max="15360" width="9.140625" style="10"/>
    <col min="15361" max="15361" width="71.42578125" style="10" customWidth="1"/>
    <col min="15362" max="15362" width="20.42578125" style="10" customWidth="1"/>
    <col min="15363" max="15363" width="19.5703125" style="10" customWidth="1"/>
    <col min="15364" max="15364" width="20.85546875" style="10" customWidth="1"/>
    <col min="15365" max="15365" width="0.140625" style="10" customWidth="1"/>
    <col min="15366" max="15366" width="15.5703125" style="10" customWidth="1"/>
    <col min="15367" max="15616" width="9.140625" style="10"/>
    <col min="15617" max="15617" width="71.42578125" style="10" customWidth="1"/>
    <col min="15618" max="15618" width="20.42578125" style="10" customWidth="1"/>
    <col min="15619" max="15619" width="19.5703125" style="10" customWidth="1"/>
    <col min="15620" max="15620" width="20.85546875" style="10" customWidth="1"/>
    <col min="15621" max="15621" width="0.140625" style="10" customWidth="1"/>
    <col min="15622" max="15622" width="15.5703125" style="10" customWidth="1"/>
    <col min="15623" max="15872" width="9.140625" style="10"/>
    <col min="15873" max="15873" width="71.42578125" style="10" customWidth="1"/>
    <col min="15874" max="15874" width="20.42578125" style="10" customWidth="1"/>
    <col min="15875" max="15875" width="19.5703125" style="10" customWidth="1"/>
    <col min="15876" max="15876" width="20.85546875" style="10" customWidth="1"/>
    <col min="15877" max="15877" width="0.140625" style="10" customWidth="1"/>
    <col min="15878" max="15878" width="15.5703125" style="10" customWidth="1"/>
    <col min="15879" max="16128" width="9.140625" style="10"/>
    <col min="16129" max="16129" width="71.42578125" style="10" customWidth="1"/>
    <col min="16130" max="16130" width="20.42578125" style="10" customWidth="1"/>
    <col min="16131" max="16131" width="19.5703125" style="10" customWidth="1"/>
    <col min="16132" max="16132" width="20.85546875" style="10" customWidth="1"/>
    <col min="16133" max="16133" width="0.140625" style="10" customWidth="1"/>
    <col min="16134" max="16134" width="15.5703125" style="10" customWidth="1"/>
    <col min="16135" max="16384" width="9.140625" style="10"/>
  </cols>
  <sheetData>
    <row r="1" spans="1:4" ht="21.75" customHeight="1">
      <c r="B1" s="169" t="s">
        <v>755</v>
      </c>
      <c r="C1" s="169"/>
      <c r="D1" s="169"/>
    </row>
    <row r="2" spans="1:4" ht="14.25" customHeight="1">
      <c r="B2" s="169" t="s">
        <v>754</v>
      </c>
      <c r="C2" s="169"/>
      <c r="D2" s="169"/>
    </row>
    <row r="3" spans="1:4" ht="14.25" customHeight="1">
      <c r="B3" s="169" t="s">
        <v>752</v>
      </c>
      <c r="C3" s="169"/>
      <c r="D3" s="169"/>
    </row>
    <row r="4" spans="1:4" ht="13.5" customHeight="1">
      <c r="B4" s="169" t="s">
        <v>753</v>
      </c>
      <c r="C4" s="169"/>
      <c r="D4" s="169"/>
    </row>
    <row r="5" spans="1:4" ht="13.5" customHeight="1">
      <c r="B5" s="169" t="s">
        <v>758</v>
      </c>
      <c r="C5" s="169"/>
      <c r="D5" s="169"/>
    </row>
    <row r="6" spans="1:4" ht="13.5" customHeight="1">
      <c r="A6" s="39"/>
      <c r="B6" s="169" t="s">
        <v>756</v>
      </c>
      <c r="C6" s="169"/>
      <c r="D6" s="169"/>
    </row>
    <row r="7" spans="1:4" ht="12.75" customHeight="1">
      <c r="A7" s="39"/>
      <c r="B7" s="169" t="s">
        <v>757</v>
      </c>
      <c r="C7" s="169"/>
      <c r="D7" s="169"/>
    </row>
    <row r="8" spans="1:4" ht="15.75">
      <c r="A8" s="39"/>
      <c r="B8" s="16"/>
      <c r="C8" s="17"/>
      <c r="D8" s="18"/>
    </row>
    <row r="9" spans="1:4" ht="14.25" customHeight="1">
      <c r="A9" s="39"/>
      <c r="B9" s="39"/>
      <c r="C9" s="39"/>
      <c r="D9" s="39"/>
    </row>
    <row r="10" spans="1:4" ht="15.75">
      <c r="A10" s="180" t="s">
        <v>201</v>
      </c>
      <c r="B10" s="180"/>
      <c r="C10" s="180"/>
      <c r="D10" s="180"/>
    </row>
    <row r="11" spans="1:4" ht="15.75">
      <c r="A11" s="181" t="s">
        <v>503</v>
      </c>
      <c r="B11" s="181"/>
      <c r="C11" s="181"/>
      <c r="D11" s="181"/>
    </row>
    <row r="12" spans="1:4">
      <c r="A12" s="182"/>
      <c r="B12" s="182"/>
      <c r="C12" s="182"/>
      <c r="D12" s="182"/>
    </row>
    <row r="13" spans="1:4" ht="38.25" customHeight="1">
      <c r="A13" s="175" t="s">
        <v>202</v>
      </c>
      <c r="B13" s="176"/>
      <c r="C13" s="176"/>
      <c r="D13" s="176"/>
    </row>
    <row r="14" spans="1:4" ht="26.25" customHeight="1">
      <c r="A14" s="22" t="s">
        <v>188</v>
      </c>
      <c r="B14" s="22"/>
      <c r="C14" s="23"/>
      <c r="D14" s="23"/>
    </row>
    <row r="15" spans="1:4">
      <c r="A15" s="177" t="s">
        <v>1</v>
      </c>
      <c r="B15" s="178" t="s">
        <v>4</v>
      </c>
      <c r="C15" s="179" t="s">
        <v>5</v>
      </c>
      <c r="D15" s="178" t="s">
        <v>6</v>
      </c>
    </row>
    <row r="16" spans="1:4">
      <c r="A16" s="177"/>
      <c r="B16" s="178"/>
      <c r="C16" s="179"/>
      <c r="D16" s="178"/>
    </row>
    <row r="17" spans="1:6">
      <c r="A17" s="177"/>
      <c r="B17" s="178"/>
      <c r="C17" s="179"/>
      <c r="D17" s="178"/>
    </row>
    <row r="18" spans="1:6" ht="3.75" customHeight="1">
      <c r="A18" s="177"/>
      <c r="B18" s="178"/>
      <c r="C18" s="179"/>
      <c r="D18" s="178"/>
    </row>
    <row r="19" spans="1:6" hidden="1">
      <c r="A19" s="177"/>
      <c r="B19" s="178"/>
      <c r="C19" s="179"/>
      <c r="D19" s="178"/>
    </row>
    <row r="20" spans="1:6" ht="35.25" customHeight="1">
      <c r="A20" s="54" t="s">
        <v>203</v>
      </c>
      <c r="B20" s="55">
        <f>B22+B26</f>
        <v>7780912.3399999999</v>
      </c>
      <c r="C20" s="72">
        <f>C22+C26</f>
        <v>1216490.23</v>
      </c>
      <c r="D20" s="55">
        <f>B20-C20</f>
        <v>6564422.1099999994</v>
      </c>
    </row>
    <row r="21" spans="1:6" ht="15">
      <c r="A21" s="56" t="s">
        <v>13</v>
      </c>
      <c r="B21" s="57"/>
      <c r="C21" s="73"/>
      <c r="D21" s="57"/>
    </row>
    <row r="22" spans="1:6" ht="17.25" customHeight="1">
      <c r="A22" s="58" t="s">
        <v>204</v>
      </c>
      <c r="B22" s="59">
        <f>B24+B25+B23</f>
        <v>4368792.34</v>
      </c>
      <c r="C22" s="74">
        <f>C24+C25+C23</f>
        <v>1216490.23</v>
      </c>
      <c r="D22" s="59">
        <f t="shared" ref="D22:D28" si="0">B22-C22</f>
        <v>3152302.11</v>
      </c>
    </row>
    <row r="23" spans="1:6" ht="33.75" customHeight="1">
      <c r="A23" s="60" t="s">
        <v>497</v>
      </c>
      <c r="B23" s="61">
        <v>324792.34000000003</v>
      </c>
      <c r="C23" s="75">
        <v>324792.34000000003</v>
      </c>
      <c r="D23" s="61">
        <f>B23-C23</f>
        <v>0</v>
      </c>
    </row>
    <row r="24" spans="1:6" ht="38.25" customHeight="1">
      <c r="A24" s="60" t="s">
        <v>205</v>
      </c>
      <c r="B24" s="61">
        <v>4044000</v>
      </c>
      <c r="C24" s="75">
        <v>891697.89</v>
      </c>
      <c r="D24" s="61">
        <f>B24-C24</f>
        <v>3152302.11</v>
      </c>
    </row>
    <row r="25" spans="1:6" ht="0.75" customHeight="1">
      <c r="A25" s="60" t="s">
        <v>495</v>
      </c>
      <c r="B25" s="61">
        <v>0</v>
      </c>
      <c r="C25" s="75">
        <v>0</v>
      </c>
      <c r="D25" s="61">
        <f t="shared" si="0"/>
        <v>0</v>
      </c>
    </row>
    <row r="26" spans="1:6" ht="19.5" customHeight="1">
      <c r="A26" s="58" t="s">
        <v>206</v>
      </c>
      <c r="B26" s="59">
        <f>B27</f>
        <v>3412120</v>
      </c>
      <c r="C26" s="74">
        <f>C27</f>
        <v>0</v>
      </c>
      <c r="D26" s="59">
        <f t="shared" si="0"/>
        <v>3412120</v>
      </c>
    </row>
    <row r="27" spans="1:6" ht="47.25" customHeight="1">
      <c r="A27" s="56" t="s">
        <v>207</v>
      </c>
      <c r="B27" s="62">
        <v>3412120</v>
      </c>
      <c r="C27" s="78">
        <v>0</v>
      </c>
      <c r="D27" s="61">
        <f t="shared" si="0"/>
        <v>3412120</v>
      </c>
    </row>
    <row r="28" spans="1:6" ht="24.75" customHeight="1">
      <c r="A28" s="54" t="s">
        <v>208</v>
      </c>
      <c r="B28" s="55">
        <f>B30+B39</f>
        <v>7780912.3399999999</v>
      </c>
      <c r="C28" s="72">
        <f>C30+C39</f>
        <v>699990</v>
      </c>
      <c r="D28" s="55">
        <f t="shared" si="0"/>
        <v>7080922.3399999999</v>
      </c>
      <c r="F28" s="40"/>
    </row>
    <row r="29" spans="1:6" ht="14.25" customHeight="1">
      <c r="A29" s="56" t="s">
        <v>13</v>
      </c>
      <c r="B29" s="57"/>
      <c r="C29" s="73"/>
      <c r="D29" s="57"/>
    </row>
    <row r="30" spans="1:6" ht="20.25" customHeight="1">
      <c r="A30" s="58" t="s">
        <v>204</v>
      </c>
      <c r="B30" s="59">
        <f>B31+B36+B38</f>
        <v>4368792.34</v>
      </c>
      <c r="C30" s="74">
        <f>C31+C36+C38</f>
        <v>699990</v>
      </c>
      <c r="D30" s="59">
        <f t="shared" ref="D30:D42" si="1">B30-C30</f>
        <v>3668802.34</v>
      </c>
    </row>
    <row r="31" spans="1:6" ht="73.5" customHeight="1">
      <c r="A31" s="63" t="s">
        <v>498</v>
      </c>
      <c r="B31" s="64">
        <f>B32+B33+B34+B35</f>
        <v>3738792.34</v>
      </c>
      <c r="C31" s="65">
        <f>C32+C33+C34</f>
        <v>450000</v>
      </c>
      <c r="D31" s="65">
        <f t="shared" si="1"/>
        <v>3288792.34</v>
      </c>
    </row>
    <row r="32" spans="1:6" ht="45" customHeight="1">
      <c r="A32" s="66" t="s">
        <v>499</v>
      </c>
      <c r="B32" s="67">
        <v>2418792.34</v>
      </c>
      <c r="C32" s="68">
        <v>450000</v>
      </c>
      <c r="D32" s="68">
        <f t="shared" si="1"/>
        <v>1968792.3399999999</v>
      </c>
    </row>
    <row r="33" spans="1:8" ht="54.75" customHeight="1">
      <c r="A33" s="69" t="s">
        <v>209</v>
      </c>
      <c r="B33" s="70">
        <v>220000</v>
      </c>
      <c r="C33" s="68">
        <v>0</v>
      </c>
      <c r="D33" s="68">
        <f t="shared" si="1"/>
        <v>220000</v>
      </c>
    </row>
    <row r="34" spans="1:8" ht="73.5" customHeight="1">
      <c r="A34" s="69" t="s">
        <v>493</v>
      </c>
      <c r="B34" s="70">
        <v>700000</v>
      </c>
      <c r="C34" s="68">
        <v>0</v>
      </c>
      <c r="D34" s="68">
        <f t="shared" si="1"/>
        <v>700000</v>
      </c>
    </row>
    <row r="35" spans="1:8" ht="47.25" customHeight="1">
      <c r="A35" s="69" t="s">
        <v>494</v>
      </c>
      <c r="B35" s="70">
        <v>400000</v>
      </c>
      <c r="C35" s="68">
        <v>0</v>
      </c>
      <c r="D35" s="68">
        <f>B35-C35</f>
        <v>400000</v>
      </c>
    </row>
    <row r="36" spans="1:8" ht="73.5" customHeight="1">
      <c r="A36" s="63" t="s">
        <v>500</v>
      </c>
      <c r="B36" s="71">
        <f>B37</f>
        <v>630000</v>
      </c>
      <c r="C36" s="76">
        <f>C37</f>
        <v>249990</v>
      </c>
      <c r="D36" s="65">
        <f t="shared" si="1"/>
        <v>380010</v>
      </c>
      <c r="H36" s="41"/>
    </row>
    <row r="37" spans="1:8" ht="32.25" customHeight="1">
      <c r="A37" s="63" t="s">
        <v>210</v>
      </c>
      <c r="B37" s="70">
        <v>630000</v>
      </c>
      <c r="C37" s="68">
        <v>249990</v>
      </c>
      <c r="D37" s="68">
        <f t="shared" si="1"/>
        <v>380010</v>
      </c>
    </row>
    <row r="38" spans="1:8" ht="1.5" customHeight="1">
      <c r="A38" s="63" t="s">
        <v>496</v>
      </c>
      <c r="B38" s="71">
        <v>0</v>
      </c>
      <c r="C38" s="65">
        <v>0</v>
      </c>
      <c r="D38" s="65">
        <f t="shared" si="1"/>
        <v>0</v>
      </c>
    </row>
    <row r="39" spans="1:8" ht="21.75" customHeight="1">
      <c r="A39" s="58" t="s">
        <v>206</v>
      </c>
      <c r="B39" s="59">
        <f>B41+B42</f>
        <v>3412120</v>
      </c>
      <c r="C39" s="74">
        <f>C42</f>
        <v>0</v>
      </c>
      <c r="D39" s="59">
        <f>B39-C39</f>
        <v>3412120</v>
      </c>
      <c r="F39" s="42"/>
    </row>
    <row r="40" spans="1:8" ht="77.25" customHeight="1">
      <c r="A40" s="63" t="s">
        <v>501</v>
      </c>
      <c r="B40" s="64">
        <f>B41+B42</f>
        <v>3412120</v>
      </c>
      <c r="C40" s="77">
        <f>C41+C42</f>
        <v>0</v>
      </c>
      <c r="D40" s="64">
        <f>B40-C40</f>
        <v>3412120</v>
      </c>
    </row>
    <row r="41" spans="1:8" ht="47.25" customHeight="1">
      <c r="A41" s="63" t="s">
        <v>502</v>
      </c>
      <c r="B41" s="67">
        <v>1518500</v>
      </c>
      <c r="C41" s="77">
        <v>0</v>
      </c>
      <c r="D41" s="64">
        <f>B41-C41</f>
        <v>1518500</v>
      </c>
    </row>
    <row r="42" spans="1:8" ht="47.25" customHeight="1">
      <c r="A42" s="63" t="s">
        <v>759</v>
      </c>
      <c r="B42" s="67">
        <v>1893620</v>
      </c>
      <c r="C42" s="68">
        <v>0</v>
      </c>
      <c r="D42" s="68">
        <f t="shared" si="1"/>
        <v>1893620</v>
      </c>
    </row>
    <row r="43" spans="1:8" ht="14.25">
      <c r="A43" s="43"/>
      <c r="B43" s="43"/>
      <c r="C43" s="43"/>
      <c r="D43" s="43"/>
    </row>
    <row r="44" spans="1:8">
      <c r="A44" s="39"/>
      <c r="B44" s="39"/>
      <c r="C44" s="39"/>
      <c r="D44" s="39"/>
    </row>
    <row r="45" spans="1:8">
      <c r="A45" s="39"/>
      <c r="B45" s="39"/>
      <c r="C45" s="39"/>
      <c r="D45" s="39"/>
    </row>
  </sheetData>
  <mergeCells count="15">
    <mergeCell ref="A15:A19"/>
    <mergeCell ref="B15:B19"/>
    <mergeCell ref="C15:C19"/>
    <mergeCell ref="D15:D19"/>
    <mergeCell ref="B6:D6"/>
    <mergeCell ref="B7:D7"/>
    <mergeCell ref="A10:D10"/>
    <mergeCell ref="A11:D11"/>
    <mergeCell ref="A12:D12"/>
    <mergeCell ref="A13:D13"/>
    <mergeCell ref="B5:D5"/>
    <mergeCell ref="B1:D1"/>
    <mergeCell ref="B2:D2"/>
    <mergeCell ref="B3:D3"/>
    <mergeCell ref="B4:D4"/>
  </mergeCells>
  <conditionalFormatting sqref="B40:B42 D31:D32 C29:D29 D36 B31:B38 D40:D41 C21:D21">
    <cfRule type="cellIs" dxfId="1" priority="3" stopIfTrue="1" operator="equal">
      <formula>0</formula>
    </cfRule>
  </conditionalFormatting>
  <conditionalFormatting sqref="D24">
    <cfRule type="cellIs" dxfId="0" priority="2" stopIfTrue="1" operator="equal">
      <formula>0</formula>
    </cfRule>
  </conditionalFormatting>
  <pageMargins left="1.1811023622047245" right="0.59055118110236227" top="0.78740157480314965" bottom="0.78740157480314965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A651519-E798-4E2A-B7F2-BC669C67F1E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Доходы</vt:lpstr>
      <vt:lpstr>Расходы</vt:lpstr>
      <vt:lpstr>Источники</vt:lpstr>
      <vt:lpstr>приложение 2-резервный фонд</vt:lpstr>
      <vt:lpstr>приложение 3 - дорожный фонд</vt:lpstr>
      <vt:lpstr>Лист1</vt:lpstr>
      <vt:lpstr>Источники!Область_печати</vt:lpstr>
      <vt:lpstr>'приложение 3 - дорожный фонд'!Область_печати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Савельева</dc:creator>
  <cp:lastModifiedBy>NSavelyeva</cp:lastModifiedBy>
  <cp:lastPrinted>2020-04-15T11:02:11Z</cp:lastPrinted>
  <dcterms:created xsi:type="dcterms:W3CDTF">2018-10-09T05:10:47Z</dcterms:created>
  <dcterms:modified xsi:type="dcterms:W3CDTF">2020-04-15T11:02:41Z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савельеванл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